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8395" windowHeight="12015" activeTab="1"/>
  </bookViews>
  <sheets>
    <sheet name="Notice explicative" sheetId="5" r:id="rId1"/>
    <sheet name="Calcul" sheetId="1" r:id="rId2"/>
  </sheets>
  <definedNames>
    <definedName name="_xlnm._FilterDatabase" localSheetId="1" hidden="1">Calcul!$F$2:$K$83</definedName>
  </definedNames>
  <calcPr calcId="125725"/>
</workbook>
</file>

<file path=xl/calcChain.xml><?xml version="1.0" encoding="utf-8"?>
<calcChain xmlns="http://schemas.openxmlformats.org/spreadsheetml/2006/main">
  <c r="D119" i="1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20"/>
  <c r="D121"/>
  <c r="D122"/>
  <c r="D123"/>
  <c r="D124"/>
  <c r="D125"/>
  <c r="D126"/>
  <c r="D127"/>
  <c r="D6"/>
  <c r="D128" l="1"/>
  <c r="N7" s="1"/>
  <c r="K83"/>
  <c r="N8" s="1"/>
  <c r="N9" l="1"/>
</calcChain>
</file>

<file path=xl/comments1.xml><?xml version="1.0" encoding="utf-8"?>
<comments xmlns="http://schemas.openxmlformats.org/spreadsheetml/2006/main">
  <authors>
    <author>39992</author>
    <author>39959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= Nombre de ruches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39992:</t>
        </r>
        <r>
          <rPr>
            <sz val="9"/>
            <color indexed="81"/>
            <rFont val="Tahoma"/>
            <family val="2"/>
          </rPr>
          <t xml:space="preserve">
La PBS se calcul par place</t>
        </r>
      </text>
    </comment>
    <comment ref="C127" authorId="1">
      <text>
        <r>
          <rPr>
            <b/>
            <sz val="9"/>
            <color indexed="81"/>
            <rFont val="Tahoma"/>
            <family val="2"/>
          </rPr>
          <t>39959:</t>
        </r>
        <r>
          <rPr>
            <sz val="9"/>
            <color indexed="81"/>
            <rFont val="Tahoma"/>
            <family val="2"/>
          </rPr>
          <t xml:space="preserve">
PBS exprimé pour 1 are</t>
        </r>
      </text>
    </comment>
  </commentList>
</comments>
</file>

<file path=xl/sharedStrings.xml><?xml version="1.0" encoding="utf-8"?>
<sst xmlns="http://schemas.openxmlformats.org/spreadsheetml/2006/main" count="369" uniqueCount="204">
  <si>
    <t xml:space="preserve">  Productions brutes standard  moyennes (EUR/ha) pour les productions végétales (Région wallonne)</t>
  </si>
  <si>
    <t>Productions brutes standard</t>
  </si>
  <si>
    <t>Productions brutes standard moyennes (EUR/tête de bétail) pour les productions animales (Région wallonne)</t>
  </si>
  <si>
    <t>Nombre d'hectares</t>
  </si>
  <si>
    <t>Production brute d'exploitation</t>
  </si>
  <si>
    <t>Productions végétales</t>
  </si>
  <si>
    <t>Productions animales</t>
  </si>
  <si>
    <t>TOTAL</t>
  </si>
  <si>
    <t>Spéculations</t>
  </si>
  <si>
    <t>Catégorie</t>
  </si>
  <si>
    <t>AUTRE</t>
  </si>
  <si>
    <t>ABEILL</t>
  </si>
  <si>
    <t>BOVLAI</t>
  </si>
  <si>
    <t>BOVMIX</t>
  </si>
  <si>
    <t>BOVVIA</t>
  </si>
  <si>
    <t>CAPRIN</t>
  </si>
  <si>
    <t>EQUIDE</t>
  </si>
  <si>
    <t>LAPINE</t>
  </si>
  <si>
    <t>OVINSL</t>
  </si>
  <si>
    <t>OVINSV</t>
  </si>
  <si>
    <t>PORCEL</t>
  </si>
  <si>
    <t>PORCEN</t>
  </si>
  <si>
    <t>VOLCHA</t>
  </si>
  <si>
    <t>VOLPON</t>
  </si>
  <si>
    <t>Autre</t>
  </si>
  <si>
    <t>Ruche</t>
  </si>
  <si>
    <t>Femelle &lt; 6 mois</t>
  </si>
  <si>
    <t>Mâle &lt; 6 mois</t>
  </si>
  <si>
    <t>Femelle 6 mois à 12 mois</t>
  </si>
  <si>
    <t>Femelle 12 mois à 24 mois</t>
  </si>
  <si>
    <t>Génisse 12 mois à 24 mois</t>
  </si>
  <si>
    <t>Mâle 6 mois à 12 mois</t>
  </si>
  <si>
    <t>Mâle 12 mois à 24 mois</t>
  </si>
  <si>
    <t>Génisse  ≥ 24 mois</t>
  </si>
  <si>
    <t>Reproducteur</t>
  </si>
  <si>
    <t>Mâle 6 mois à 24 mois</t>
  </si>
  <si>
    <t>Génisse ≥ 24 mois</t>
  </si>
  <si>
    <t>Agneau</t>
  </si>
  <si>
    <t>Agnelle</t>
  </si>
  <si>
    <t>Anténaise</t>
  </si>
  <si>
    <t>Anténais</t>
  </si>
  <si>
    <t>Brebis</t>
  </si>
  <si>
    <t>Bélier</t>
  </si>
  <si>
    <t>Truie</t>
  </si>
  <si>
    <t>Verrat</t>
  </si>
  <si>
    <t>Porcelet</t>
  </si>
  <si>
    <t>Porc engrais</t>
  </si>
  <si>
    <t>Cochette</t>
  </si>
  <si>
    <t>Poussin</t>
  </si>
  <si>
    <t>Poulette</t>
  </si>
  <si>
    <t>Poule</t>
  </si>
  <si>
    <t>Poulet</t>
  </si>
  <si>
    <t>Chapon</t>
  </si>
  <si>
    <t>Abeilles (ruches)</t>
  </si>
  <si>
    <t>Bovins de moins de 1 an Mâle et Femelle</t>
  </si>
  <si>
    <t>Bovins de 1 à moins de 2 ans Femelles</t>
  </si>
  <si>
    <t>Bovins de 1 à moins de 2 ans génisse pour vache laitière</t>
  </si>
  <si>
    <t>Bovins de 1 à moins de 2 ans Mâles</t>
  </si>
  <si>
    <t>Vaches laitières</t>
  </si>
  <si>
    <t>Bovins de 2 ans et plus Mâles</t>
  </si>
  <si>
    <t>Bovins de 2 ans et plus génisse pour vache laitière</t>
  </si>
  <si>
    <t>Autes vaches</t>
  </si>
  <si>
    <t>Bovins de 1 à moins de 2 ans génisse pour boucherie</t>
  </si>
  <si>
    <t>Bovins de 2 ans et plus génisse pour boucherie</t>
  </si>
  <si>
    <t>Caprins</t>
  </si>
  <si>
    <t>Equidés</t>
  </si>
  <si>
    <t>Lapines mères</t>
  </si>
  <si>
    <t>Ovins</t>
  </si>
  <si>
    <t>Truies</t>
  </si>
  <si>
    <t>Autres porcs</t>
  </si>
  <si>
    <t>porcelet de moins de 20 kg</t>
  </si>
  <si>
    <t>Poulets de chair</t>
  </si>
  <si>
    <t>Poules pondeuses</t>
  </si>
  <si>
    <t>Mâle ≥ 24 mois</t>
  </si>
  <si>
    <t xml:space="preserve"> /</t>
  </si>
  <si>
    <t xml:space="preserve">Froment d'hiver </t>
  </si>
  <si>
    <t xml:space="preserve">Froment de printemps </t>
  </si>
  <si>
    <t xml:space="preserve">Epeautre </t>
  </si>
  <si>
    <t xml:space="preserve">Seigle </t>
  </si>
  <si>
    <t xml:space="preserve">Orge d'hiver </t>
  </si>
  <si>
    <t xml:space="preserve">Orge de printemps </t>
  </si>
  <si>
    <t>Avoine</t>
  </si>
  <si>
    <t xml:space="preserve">Maïs grain </t>
  </si>
  <si>
    <t xml:space="preserve">Autres céréales </t>
  </si>
  <si>
    <t xml:space="preserve">Protéagineux </t>
  </si>
  <si>
    <t xml:space="preserve">Pommes de terre </t>
  </si>
  <si>
    <t xml:space="preserve">Betteraves sucrières </t>
  </si>
  <si>
    <t xml:space="preserve">Plantes sarclées fourragères </t>
  </si>
  <si>
    <t xml:space="preserve">Légumes frais en plein air: petits pois pour l'industrie </t>
  </si>
  <si>
    <t xml:space="preserve">Légumes frais en plein air: Haricots verts pour l'industrie </t>
  </si>
  <si>
    <t xml:space="preserve">Légumes frais en plein air: Carottes pour l'industrie </t>
  </si>
  <si>
    <t xml:space="preserve">Légumes frais en plein air: Oignons pour l'industrie </t>
  </si>
  <si>
    <t xml:space="preserve">Légumes frais en plein air: Céleris raves pour l'industrie </t>
  </si>
  <si>
    <t xml:space="preserve">Légumes frais en plein air: Scorsonères pour l'industrie </t>
  </si>
  <si>
    <t xml:space="preserve">Légumes frais en plein air: Racines de witloof pour la vente </t>
  </si>
  <si>
    <t xml:space="preserve">Légumes frais en plein air: Céleris blancs pour l'industrie </t>
  </si>
  <si>
    <t xml:space="preserve">Légumes frais en plein air: Épinards pour l'industrie </t>
  </si>
  <si>
    <t xml:space="preserve">Légumes frais en plein air: Cerfeuil pour l'industrie </t>
  </si>
  <si>
    <t xml:space="preserve">Légumes frais en plein air: Scaroles pour l'industrie </t>
  </si>
  <si>
    <t xml:space="preserve">Légumes frais en plein air: Choux de Bruxelles pour l'industrie </t>
  </si>
  <si>
    <t xml:space="preserve">Légumes frais en plein air: Choux-fleurs pour l'industrie </t>
  </si>
  <si>
    <t xml:space="preserve">Légumes frais en plein air: Choux rouges pour l'industrie </t>
  </si>
  <si>
    <t xml:space="preserve">Légumes frais en plein air: Choux blancs pour l'industrie </t>
  </si>
  <si>
    <t xml:space="preserve">Légumes frais en plein air: Choux de Savoie pour l'industrie </t>
  </si>
  <si>
    <t xml:space="preserve">Légumes frais en plein air: Autres légumes pour l'industrie </t>
  </si>
  <si>
    <t xml:space="preserve">Légumes frais en plein air: Semences et plants de légumes </t>
  </si>
  <si>
    <t xml:space="preserve">Légumes frais en plein air: Petits pois consommation frais </t>
  </si>
  <si>
    <t xml:space="preserve">Légumes frais en plein air: Haricots consommation frais </t>
  </si>
  <si>
    <t xml:space="preserve">Légumes frais en plein air: Carottes consommation frais </t>
  </si>
  <si>
    <t xml:space="preserve">Légumes frais en plein air: Oignons consommation frais </t>
  </si>
  <si>
    <t xml:space="preserve">Légumes frais en plein air: Echalotes </t>
  </si>
  <si>
    <t xml:space="preserve">Légumes frais en plein air: Céleris raves consommation frais </t>
  </si>
  <si>
    <t>Légumes frais en plein air: Choux raves</t>
  </si>
  <si>
    <t xml:space="preserve">Légumes frais en plein air: Navets potagers </t>
  </si>
  <si>
    <t xml:space="preserve">Légumes frais en plein air: Racines de witloof avec forçage </t>
  </si>
  <si>
    <t xml:space="preserve">Légumes frais en plein air: Céleris blancs consommation frais </t>
  </si>
  <si>
    <t xml:space="preserve">Légumes frais en plein air: Céleris verts </t>
  </si>
  <si>
    <t xml:space="preserve">Légumes frais en plein air: Epinards consommation frais </t>
  </si>
  <si>
    <t xml:space="preserve">Légumes frais en plein air: Cerfeuil consommation frais </t>
  </si>
  <si>
    <t xml:space="preserve">Légumes frais en plein air: Laitues pommées </t>
  </si>
  <si>
    <t xml:space="preserve">Légumes frais en plein air: Salades alternatives </t>
  </si>
  <si>
    <t xml:space="preserve">Légumes frais en plein air: Scaroles consommation frais </t>
  </si>
  <si>
    <t xml:space="preserve">Légumes frais en plein air: Rhubarbe </t>
  </si>
  <si>
    <t xml:space="preserve">Légumes frais en plein air: Fenouil </t>
  </si>
  <si>
    <t xml:space="preserve">Légumes frais en plein air: Persil </t>
  </si>
  <si>
    <t xml:space="preserve">Légumes frais en plein air: Autres plantes aromatiques </t>
  </si>
  <si>
    <t xml:space="preserve">Légumes frais en plein air: Asperges </t>
  </si>
  <si>
    <t xml:space="preserve">Légumes frais en plein air: Poireaux </t>
  </si>
  <si>
    <t xml:space="preserve">Légumes frais en plein air: Choux de Bruxelles con. Frais </t>
  </si>
  <si>
    <t xml:space="preserve">Légumes frais en plein air: Choux-fleurs cons. Frais </t>
  </si>
  <si>
    <t xml:space="preserve">Légumes frais en plein air: Brocolis consommation frais </t>
  </si>
  <si>
    <t xml:space="preserve">Légumes frais en plein air: Choux rouges consommation frais </t>
  </si>
  <si>
    <t xml:space="preserve">Légumes frais en plein air: Choux blancs consommation frais </t>
  </si>
  <si>
    <t xml:space="preserve">Légumes frais en plein air: Choux de Savoie consommation frais </t>
  </si>
  <si>
    <t xml:space="preserve">Légumes frais en plein air: Courgettes </t>
  </si>
  <si>
    <t xml:space="preserve">Légumes frais en plein air: Citrouilles </t>
  </si>
  <si>
    <t xml:space="preserve">Légumes frais en plein air: Autres légumes </t>
  </si>
  <si>
    <t xml:space="preserve">Légumes frais en plein air: Plants de fraisiers </t>
  </si>
  <si>
    <t xml:space="preserve">Cultures de fraises </t>
  </si>
  <si>
    <t xml:space="preserve">Légumes frais sous serre: Tomates </t>
  </si>
  <si>
    <t xml:space="preserve">Légumes frais sous serre: Fraises </t>
  </si>
  <si>
    <t xml:space="preserve">Légumes frais sous serre: Poivrons </t>
  </si>
  <si>
    <t xml:space="preserve">Légumes frais sous serre: Concombres </t>
  </si>
  <si>
    <t xml:space="preserve">Légumes frais sous serre: Courgettes </t>
  </si>
  <si>
    <t xml:space="preserve">Légumes frais sous serre: Aubergines </t>
  </si>
  <si>
    <t xml:space="preserve">Légumes frais sous serre: Laitues pommées </t>
  </si>
  <si>
    <t xml:space="preserve">Légumes frais sous serre: Salades iceberg </t>
  </si>
  <si>
    <t xml:space="preserve">Légumes frais sous serre: Mâche </t>
  </si>
  <si>
    <t xml:space="preserve">Légumes frais sous serre: Salades alternatives  </t>
  </si>
  <si>
    <t xml:space="preserve">Légumes frais sous serre: Chicorées frisées et scaroles  </t>
  </si>
  <si>
    <t xml:space="preserve">Légumes frais sous serre: Céleris blancs </t>
  </si>
  <si>
    <t xml:space="preserve">Légumes frais sous serre: Céleris verts </t>
  </si>
  <si>
    <t xml:space="preserve">Légumes frais sous serre: Fenouil </t>
  </si>
  <si>
    <t xml:space="preserve">Légumes frais sous serre: Persil </t>
  </si>
  <si>
    <t xml:space="preserve">Légumes frais sous serre: Autres plantes aromatiques </t>
  </si>
  <si>
    <t xml:space="preserve">Légumes frais sous serre: Choux-fleurs </t>
  </si>
  <si>
    <t xml:space="preserve">Légumes frais sous serre: Haricots </t>
  </si>
  <si>
    <t xml:space="preserve">Légumes frais sous serre: Radis </t>
  </si>
  <si>
    <t xml:space="preserve">Légumes frais sous serre: Autres cultures de légumes </t>
  </si>
  <si>
    <t xml:space="preserve">Légumes frais sous serre: Plants et semences de légumes </t>
  </si>
  <si>
    <t xml:space="preserve">Fleurs et plantes ornementales de plein air: Azalées  </t>
  </si>
  <si>
    <t xml:space="preserve">Fleurs et plantes ornementales de plein air:  Tubercules de bégonias </t>
  </si>
  <si>
    <t xml:space="preserve">Fleurs et plantes ornementales de plein air: Autres bulbes et tubercules à fleurs </t>
  </si>
  <si>
    <t xml:space="preserve">Fleurs et plantes ornementales de plein air: Fleurs à couper </t>
  </si>
  <si>
    <t xml:space="preserve">Fleurs et plantes ornementales de plein air: Plantes de parterres et balcons </t>
  </si>
  <si>
    <t xml:space="preserve">Fleurs et plantes ornementales de plein air: Chrysanthèmes en pots </t>
  </si>
  <si>
    <t xml:space="preserve">Fleurs et plantes ornementales de plein air: Autres plantes ornementales en pots </t>
  </si>
  <si>
    <t xml:space="preserve">Fleurs et plantes ornementales de plein air: plantes vivaces </t>
  </si>
  <si>
    <t xml:space="preserve">Fleurs et plantes ornementales de plein air: semences de cultures ornementales </t>
  </si>
  <si>
    <t xml:space="preserve">Fleurs et plantes ornementales sous serre: Azalées </t>
  </si>
  <si>
    <t xml:space="preserve">Fleurs et plantes ornementales sous serre: Plantes en pots </t>
  </si>
  <si>
    <t xml:space="preserve">Fleurs et plantes ornementales sous serre: Plants et semences de cult. ornement. </t>
  </si>
  <si>
    <t xml:space="preserve">Fleurs et plantes ornementales sous serre: Fleurs à couper </t>
  </si>
  <si>
    <t xml:space="preserve">Fleurs et plantes ornementales sous serre: Bulbes et tubercules </t>
  </si>
  <si>
    <t xml:space="preserve">Fleurs et plantes ornementales sous serre: Plantes de parterres et balcons  </t>
  </si>
  <si>
    <t xml:space="preserve">Prairies et pâturages temporaires </t>
  </si>
  <si>
    <t xml:space="preserve">Maïs fourrage </t>
  </si>
  <si>
    <t xml:space="preserve">Autres plantes fourragères </t>
  </si>
  <si>
    <t xml:space="preserve">Semences et plants de terres arables </t>
  </si>
  <si>
    <t xml:space="preserve">Jachères non subventionnées </t>
  </si>
  <si>
    <t xml:space="preserve">Jachères aidées </t>
  </si>
  <si>
    <t xml:space="preserve">tabac </t>
  </si>
  <si>
    <t xml:space="preserve">Houblon </t>
  </si>
  <si>
    <t xml:space="preserve">Colza </t>
  </si>
  <si>
    <t xml:space="preserve">Lin oléagineux </t>
  </si>
  <si>
    <t xml:space="preserve">Autres cultures oléagineuses </t>
  </si>
  <si>
    <t xml:space="preserve">Lin textile </t>
  </si>
  <si>
    <t xml:space="preserve">Plantes aromatiques </t>
  </si>
  <si>
    <t xml:space="preserve">Prairies permanentes et pâturages </t>
  </si>
  <si>
    <t xml:space="preserve">Vergers </t>
  </si>
  <si>
    <t xml:space="preserve">Petits fruits </t>
  </si>
  <si>
    <t xml:space="preserve">Pépinières </t>
  </si>
  <si>
    <t xml:space="preserve">Autres cultures permanentes </t>
  </si>
  <si>
    <t xml:space="preserve">Cultures permanentes sous serre </t>
  </si>
  <si>
    <t xml:space="preserve">Champignons </t>
  </si>
  <si>
    <r>
      <t xml:space="preserve">Femelle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 24 mois</t>
    </r>
  </si>
  <si>
    <t xml:space="preserve">Désignation des productions                                                     </t>
  </si>
  <si>
    <t xml:space="preserve">Désignation des productions  </t>
  </si>
  <si>
    <t>Nombre d'animaux - Présence moyenne</t>
  </si>
  <si>
    <t>Antenaise</t>
  </si>
  <si>
    <t>Antenais</t>
  </si>
  <si>
    <t>Autres volailles de chair (canards, dindes, oies, etc.)</t>
  </si>
  <si>
    <t>Autres plantes industrielles : chicorées, miscanthus)</t>
  </si>
  <si>
    <t>Chanvre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</si>
</sst>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@Arial Unicode MS"/>
      <family val="2"/>
    </font>
    <font>
      <sz val="10"/>
      <name val="Times New Roman"/>
      <family val="1"/>
    </font>
    <font>
      <b/>
      <sz val="8"/>
      <name val="@Arial Unicode MS"/>
      <family val="2"/>
    </font>
    <font>
      <sz val="8"/>
      <name val="@Arial Unicode MS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@Arial Unicode MS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ck">
        <color theme="3" tint="0.39991454817346722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ck">
        <color theme="3" tint="0.39991454817346722"/>
      </left>
      <right style="thin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3" tint="0.39994506668294322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ck">
        <color theme="3" tint="0.39991454817346722"/>
      </left>
      <right style="thin">
        <color theme="3" tint="0.39994506668294322"/>
      </right>
      <top style="thick">
        <color theme="3" tint="0.39991454817346722"/>
      </top>
      <bottom/>
      <diagonal/>
    </border>
    <border>
      <left style="thin">
        <color theme="3" tint="0.39994506668294322"/>
      </left>
      <right style="thick">
        <color theme="3" tint="0.39991454817346722"/>
      </right>
      <top style="thick">
        <color theme="3" tint="0.39991454817346722"/>
      </top>
      <bottom/>
      <diagonal/>
    </border>
    <border>
      <left style="thick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ck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ck">
        <color theme="3" tint="0.39991454817346722"/>
      </right>
      <top style="thin">
        <color theme="3" tint="0.39994506668294322"/>
      </top>
      <bottom/>
      <diagonal/>
    </border>
  </borders>
  <cellStyleXfs count="3">
    <xf numFmtId="0" fontId="0" fillId="0" borderId="0"/>
    <xf numFmtId="0" fontId="6" fillId="0" borderId="0">
      <alignment vertical="top"/>
    </xf>
    <xf numFmtId="0" fontId="6" fillId="0" borderId="0"/>
  </cellStyleXfs>
  <cellXfs count="40">
    <xf numFmtId="0" fontId="0" fillId="0" borderId="0" xfId="0"/>
    <xf numFmtId="0" fontId="7" fillId="0" borderId="1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8" fillId="0" borderId="5" xfId="0" applyFont="1" applyBorder="1" applyAlignment="1" applyProtection="1">
      <alignment horizontal="right" wrapText="1"/>
      <protection locked="0"/>
    </xf>
    <xf numFmtId="0" fontId="0" fillId="0" borderId="7" xfId="0" applyBorder="1" applyProtection="1">
      <protection locked="0"/>
    </xf>
    <xf numFmtId="0" fontId="10" fillId="0" borderId="5" xfId="0" applyFont="1" applyBorder="1" applyProtection="1">
      <protection locked="0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/>
    <xf numFmtId="0" fontId="7" fillId="0" borderId="1" xfId="0" applyFont="1" applyFill="1" applyBorder="1" applyAlignment="1" applyProtection="1">
      <alignment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Standaard_Blad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0</xdr:rowOff>
    </xdr:from>
    <xdr:to>
      <xdr:col>10</xdr:col>
      <xdr:colOff>172444</xdr:colOff>
      <xdr:row>37</xdr:row>
      <xdr:rowOff>172432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190500"/>
          <a:ext cx="7116169" cy="703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9"/>
  <sheetViews>
    <sheetView tabSelected="1" topLeftCell="A46" workbookViewId="0">
      <selection activeCell="C127" sqref="C127"/>
    </sheetView>
  </sheetViews>
  <sheetFormatPr baseColWidth="10" defaultRowHeight="15"/>
  <cols>
    <col min="1" max="1" width="64.85546875" style="4" customWidth="1"/>
    <col min="2" max="2" width="15" style="4" hidden="1" customWidth="1"/>
    <col min="3" max="3" width="11.42578125" style="4" customWidth="1"/>
    <col min="4" max="4" width="11.42578125" style="4" hidden="1" customWidth="1"/>
    <col min="5" max="5" width="4.28515625" style="4" customWidth="1"/>
    <col min="6" max="6" width="11.42578125" style="4"/>
    <col min="7" max="7" width="24.28515625" style="4" bestFit="1" customWidth="1"/>
    <col min="8" max="8" width="50.28515625" style="4" customWidth="1"/>
    <col min="9" max="9" width="15.28515625" style="4" hidden="1" customWidth="1"/>
    <col min="10" max="10" width="11.42578125" style="4" customWidth="1"/>
    <col min="11" max="11" width="11.42578125" style="4" hidden="1" customWidth="1"/>
    <col min="12" max="12" width="11.42578125" style="4"/>
    <col min="13" max="13" width="27" style="4" customWidth="1"/>
    <col min="14" max="14" width="25.7109375" style="4" customWidth="1"/>
    <col min="15" max="16384" width="11.42578125" style="4"/>
  </cols>
  <sheetData>
    <row r="1" spans="1:15" ht="36" customHeight="1">
      <c r="A1" s="30" t="s">
        <v>0</v>
      </c>
      <c r="B1" s="31"/>
      <c r="C1" s="31"/>
      <c r="D1" s="32"/>
      <c r="E1" s="2"/>
      <c r="F1" s="39" t="s">
        <v>2</v>
      </c>
      <c r="G1" s="39"/>
      <c r="H1" s="39"/>
      <c r="I1" s="39"/>
      <c r="J1" s="39"/>
      <c r="K1" s="39"/>
      <c r="L1" s="3"/>
      <c r="M1" s="3"/>
      <c r="N1" s="3"/>
      <c r="O1" s="3"/>
    </row>
    <row r="2" spans="1:15" ht="15" customHeight="1">
      <c r="A2" s="25" t="s">
        <v>197</v>
      </c>
      <c r="B2" s="35" t="s">
        <v>1</v>
      </c>
      <c r="C2" s="28" t="s">
        <v>3</v>
      </c>
      <c r="D2" s="33" t="s">
        <v>5</v>
      </c>
      <c r="E2" s="2"/>
      <c r="F2" s="25" t="s">
        <v>8</v>
      </c>
      <c r="G2" s="25" t="s">
        <v>9</v>
      </c>
      <c r="H2" s="25" t="s">
        <v>196</v>
      </c>
      <c r="I2" s="35" t="s">
        <v>1</v>
      </c>
      <c r="J2" s="28" t="s">
        <v>198</v>
      </c>
      <c r="K2" s="28" t="s">
        <v>6</v>
      </c>
      <c r="L2" s="5"/>
      <c r="M2" s="5"/>
      <c r="N2" s="5"/>
      <c r="O2" s="5"/>
    </row>
    <row r="3" spans="1:15" ht="15.75" customHeight="1">
      <c r="A3" s="26"/>
      <c r="B3" s="36"/>
      <c r="C3" s="29"/>
      <c r="D3" s="34"/>
      <c r="E3" s="2"/>
      <c r="F3" s="26"/>
      <c r="G3" s="25"/>
      <c r="H3" s="26"/>
      <c r="I3" s="36"/>
      <c r="J3" s="29"/>
      <c r="K3" s="29"/>
      <c r="L3" s="5"/>
      <c r="M3" s="5"/>
      <c r="N3" s="5"/>
      <c r="O3" s="5"/>
    </row>
    <row r="4" spans="1:15" ht="15" customHeight="1">
      <c r="A4" s="26"/>
      <c r="B4" s="27">
        <v>2013</v>
      </c>
      <c r="C4" s="29"/>
      <c r="D4" s="34"/>
      <c r="E4" s="2"/>
      <c r="F4" s="26"/>
      <c r="G4" s="25"/>
      <c r="H4" s="26"/>
      <c r="I4" s="37">
        <v>2013</v>
      </c>
      <c r="J4" s="29"/>
      <c r="K4" s="29"/>
      <c r="L4" s="5"/>
      <c r="M4" s="5"/>
      <c r="N4" s="5"/>
      <c r="O4" s="5"/>
    </row>
    <row r="5" spans="1:15" ht="15" customHeight="1" thickBot="1">
      <c r="A5" s="26"/>
      <c r="B5" s="27"/>
      <c r="C5" s="29"/>
      <c r="D5" s="34"/>
      <c r="E5" s="2"/>
      <c r="F5" s="26"/>
      <c r="G5" s="25"/>
      <c r="H5" s="26"/>
      <c r="I5" s="38"/>
      <c r="J5" s="29"/>
      <c r="K5" s="29"/>
      <c r="L5" s="5"/>
      <c r="M5" s="5"/>
      <c r="N5" s="5"/>
      <c r="O5" s="5"/>
    </row>
    <row r="6" spans="1:15" ht="15.75" customHeight="1" thickTop="1">
      <c r="A6" s="14" t="s">
        <v>75</v>
      </c>
      <c r="B6" s="6">
        <v>1857</v>
      </c>
      <c r="C6" s="1"/>
      <c r="D6" s="7">
        <f>B6*C6</f>
        <v>0</v>
      </c>
      <c r="F6" s="14" t="s">
        <v>10</v>
      </c>
      <c r="G6" s="14" t="s">
        <v>24</v>
      </c>
      <c r="H6" s="14" t="s">
        <v>74</v>
      </c>
      <c r="I6" s="1">
        <v>0</v>
      </c>
      <c r="J6" s="1"/>
      <c r="K6" s="8">
        <f>I6*J6</f>
        <v>0</v>
      </c>
      <c r="L6" s="9"/>
      <c r="M6" s="23" t="s">
        <v>4</v>
      </c>
      <c r="N6" s="24"/>
      <c r="O6" s="9"/>
    </row>
    <row r="7" spans="1:15" ht="15.75" customHeight="1">
      <c r="A7" s="14" t="s">
        <v>76</v>
      </c>
      <c r="B7" s="6">
        <v>1373</v>
      </c>
      <c r="C7" s="1"/>
      <c r="D7" s="7">
        <f t="shared" ref="D7:D70" si="0">B7*C7</f>
        <v>0</v>
      </c>
      <c r="F7" s="14" t="s">
        <v>11</v>
      </c>
      <c r="G7" s="14" t="s">
        <v>25</v>
      </c>
      <c r="H7" s="14" t="s">
        <v>53</v>
      </c>
      <c r="I7" s="1">
        <v>61</v>
      </c>
      <c r="J7" s="1"/>
      <c r="K7" s="8">
        <f t="shared" ref="K7:K69" si="1">I7*J7</f>
        <v>0</v>
      </c>
      <c r="L7" s="10"/>
      <c r="M7" s="17" t="s">
        <v>5</v>
      </c>
      <c r="N7" s="18">
        <f>D128</f>
        <v>0</v>
      </c>
      <c r="O7" s="10"/>
    </row>
    <row r="8" spans="1:15" ht="15.75" customHeight="1" thickBot="1">
      <c r="A8" s="14" t="s">
        <v>77</v>
      </c>
      <c r="B8" s="6">
        <v>1927</v>
      </c>
      <c r="C8" s="1"/>
      <c r="D8" s="7">
        <f t="shared" si="0"/>
        <v>0</v>
      </c>
      <c r="F8" s="14" t="s">
        <v>12</v>
      </c>
      <c r="G8" s="14" t="s">
        <v>26</v>
      </c>
      <c r="H8" s="14" t="s">
        <v>54</v>
      </c>
      <c r="I8" s="1">
        <v>625</v>
      </c>
      <c r="J8" s="1"/>
      <c r="K8" s="8">
        <f t="shared" si="1"/>
        <v>0</v>
      </c>
      <c r="L8" s="10"/>
      <c r="M8" s="19" t="s">
        <v>6</v>
      </c>
      <c r="N8" s="20">
        <f>K83</f>
        <v>0</v>
      </c>
      <c r="O8" s="10"/>
    </row>
    <row r="9" spans="1:15" ht="15.75" customHeight="1" thickTop="1" thickBot="1">
      <c r="A9" s="14" t="s">
        <v>78</v>
      </c>
      <c r="B9" s="6">
        <v>1167</v>
      </c>
      <c r="C9" s="1"/>
      <c r="D9" s="7">
        <f t="shared" si="0"/>
        <v>0</v>
      </c>
      <c r="F9" s="14" t="s">
        <v>12</v>
      </c>
      <c r="G9" s="14" t="s">
        <v>27</v>
      </c>
      <c r="H9" s="14" t="s">
        <v>54</v>
      </c>
      <c r="I9" s="1">
        <v>625</v>
      </c>
      <c r="J9" s="1"/>
      <c r="K9" s="8">
        <f t="shared" si="1"/>
        <v>0</v>
      </c>
      <c r="L9" s="10"/>
      <c r="M9" s="21" t="s">
        <v>7</v>
      </c>
      <c r="N9" s="22">
        <f>N7+N8</f>
        <v>0</v>
      </c>
      <c r="O9" s="10"/>
    </row>
    <row r="10" spans="1:15" ht="15.75" customHeight="1" thickTop="1">
      <c r="A10" s="14" t="s">
        <v>79</v>
      </c>
      <c r="B10" s="6">
        <v>1632</v>
      </c>
      <c r="C10" s="1"/>
      <c r="D10" s="7">
        <f t="shared" si="0"/>
        <v>0</v>
      </c>
      <c r="F10" s="14" t="s">
        <v>12</v>
      </c>
      <c r="G10" s="14" t="s">
        <v>28</v>
      </c>
      <c r="H10" s="14" t="s">
        <v>54</v>
      </c>
      <c r="I10" s="1">
        <v>625</v>
      </c>
      <c r="J10" s="1"/>
      <c r="K10" s="8">
        <f t="shared" si="1"/>
        <v>0</v>
      </c>
      <c r="L10" s="10"/>
      <c r="M10" s="9"/>
      <c r="N10" s="9"/>
      <c r="O10" s="10"/>
    </row>
    <row r="11" spans="1:15" ht="15.75" customHeight="1">
      <c r="A11" s="14" t="s">
        <v>80</v>
      </c>
      <c r="B11" s="6">
        <v>1101</v>
      </c>
      <c r="C11" s="1"/>
      <c r="D11" s="7">
        <f t="shared" si="0"/>
        <v>0</v>
      </c>
      <c r="F11" s="14" t="s">
        <v>12</v>
      </c>
      <c r="G11" s="14" t="s">
        <v>29</v>
      </c>
      <c r="H11" s="14" t="s">
        <v>55</v>
      </c>
      <c r="I11" s="1">
        <v>446</v>
      </c>
      <c r="J11" s="1"/>
      <c r="K11" s="8">
        <f t="shared" si="1"/>
        <v>0</v>
      </c>
      <c r="L11" s="9"/>
      <c r="M11" s="10"/>
      <c r="N11" s="10"/>
      <c r="O11" s="9"/>
    </row>
    <row r="12" spans="1:15" ht="15.75" customHeight="1">
      <c r="A12" s="14" t="s">
        <v>81</v>
      </c>
      <c r="B12" s="6">
        <v>1050</v>
      </c>
      <c r="C12" s="1"/>
      <c r="D12" s="7">
        <f t="shared" si="0"/>
        <v>0</v>
      </c>
      <c r="F12" s="14" t="s">
        <v>12</v>
      </c>
      <c r="G12" s="14" t="s">
        <v>30</v>
      </c>
      <c r="H12" s="14" t="s">
        <v>56</v>
      </c>
      <c r="I12" s="1">
        <v>446</v>
      </c>
      <c r="J12" s="1"/>
      <c r="K12" s="8">
        <f t="shared" si="1"/>
        <v>0</v>
      </c>
      <c r="L12" s="10"/>
      <c r="M12" s="9"/>
      <c r="N12" s="9"/>
      <c r="O12" s="10"/>
    </row>
    <row r="13" spans="1:15" ht="15.75" customHeight="1">
      <c r="A13" s="14" t="s">
        <v>82</v>
      </c>
      <c r="B13" s="6">
        <v>1555</v>
      </c>
      <c r="C13" s="1"/>
      <c r="D13" s="7">
        <f t="shared" si="0"/>
        <v>0</v>
      </c>
      <c r="F13" s="14" t="s">
        <v>12</v>
      </c>
      <c r="G13" s="14" t="s">
        <v>31</v>
      </c>
      <c r="H13" s="14" t="s">
        <v>54</v>
      </c>
      <c r="I13" s="1">
        <v>625</v>
      </c>
      <c r="J13" s="1"/>
      <c r="K13" s="8">
        <f t="shared" si="1"/>
        <v>0</v>
      </c>
      <c r="L13" s="9"/>
      <c r="M13" s="10"/>
      <c r="N13" s="10"/>
      <c r="O13" s="9"/>
    </row>
    <row r="14" spans="1:15" ht="15.75" customHeight="1">
      <c r="A14" s="14" t="s">
        <v>83</v>
      </c>
      <c r="B14" s="6">
        <v>1390</v>
      </c>
      <c r="C14" s="1"/>
      <c r="D14" s="7">
        <f t="shared" si="0"/>
        <v>0</v>
      </c>
      <c r="F14" s="14" t="s">
        <v>12</v>
      </c>
      <c r="G14" s="14" t="s">
        <v>32</v>
      </c>
      <c r="H14" s="14" t="s">
        <v>57</v>
      </c>
      <c r="I14" s="1">
        <v>1468</v>
      </c>
      <c r="J14" s="1"/>
      <c r="K14" s="8">
        <f t="shared" si="1"/>
        <v>0</v>
      </c>
      <c r="L14" s="10"/>
      <c r="M14" s="10"/>
      <c r="N14" s="10"/>
      <c r="O14" s="10"/>
    </row>
    <row r="15" spans="1:15" ht="15.75" customHeight="1">
      <c r="A15" s="14" t="s">
        <v>84</v>
      </c>
      <c r="B15" s="6">
        <v>1415</v>
      </c>
      <c r="C15" s="1"/>
      <c r="D15" s="7">
        <f t="shared" si="0"/>
        <v>0</v>
      </c>
      <c r="F15" s="14" t="s">
        <v>12</v>
      </c>
      <c r="G15" s="14" t="s">
        <v>195</v>
      </c>
      <c r="H15" s="14" t="s">
        <v>58</v>
      </c>
      <c r="I15" s="1">
        <v>2276</v>
      </c>
      <c r="J15" s="1"/>
      <c r="K15" s="8">
        <f t="shared" si="1"/>
        <v>0</v>
      </c>
      <c r="L15" s="10"/>
      <c r="M15" s="10"/>
      <c r="N15" s="10"/>
      <c r="O15" s="10"/>
    </row>
    <row r="16" spans="1:15" ht="15.75" customHeight="1">
      <c r="A16" s="14" t="s">
        <v>85</v>
      </c>
      <c r="B16" s="6">
        <v>5153</v>
      </c>
      <c r="C16" s="1"/>
      <c r="D16" s="7">
        <f t="shared" si="0"/>
        <v>0</v>
      </c>
      <c r="F16" s="14" t="s">
        <v>12</v>
      </c>
      <c r="G16" s="14" t="s">
        <v>73</v>
      </c>
      <c r="H16" s="14" t="s">
        <v>59</v>
      </c>
      <c r="I16" s="1">
        <v>714</v>
      </c>
      <c r="J16" s="1"/>
      <c r="K16" s="8">
        <f t="shared" si="1"/>
        <v>0</v>
      </c>
      <c r="L16" s="10"/>
      <c r="M16" s="9"/>
      <c r="N16" s="9"/>
      <c r="O16" s="10"/>
    </row>
    <row r="17" spans="1:15" ht="15.75" customHeight="1">
      <c r="A17" s="14" t="s">
        <v>86</v>
      </c>
      <c r="B17" s="6">
        <v>3180</v>
      </c>
      <c r="C17" s="1"/>
      <c r="D17" s="7">
        <f t="shared" si="0"/>
        <v>0</v>
      </c>
      <c r="F17" s="14" t="s">
        <v>12</v>
      </c>
      <c r="G17" s="14" t="s">
        <v>33</v>
      </c>
      <c r="H17" s="14" t="s">
        <v>60</v>
      </c>
      <c r="I17" s="1">
        <v>481</v>
      </c>
      <c r="J17" s="1"/>
      <c r="K17" s="8">
        <f t="shared" si="1"/>
        <v>0</v>
      </c>
      <c r="L17" s="9"/>
      <c r="M17" s="10"/>
      <c r="N17" s="10"/>
      <c r="O17" s="9"/>
    </row>
    <row r="18" spans="1:15" ht="15.75" customHeight="1">
      <c r="A18" s="15" t="s">
        <v>87</v>
      </c>
      <c r="B18" s="6">
        <v>1712</v>
      </c>
      <c r="C18" s="1"/>
      <c r="D18" s="7">
        <f t="shared" si="0"/>
        <v>0</v>
      </c>
      <c r="F18" s="14" t="s">
        <v>12</v>
      </c>
      <c r="G18" s="14" t="s">
        <v>34</v>
      </c>
      <c r="H18" s="14" t="s">
        <v>59</v>
      </c>
      <c r="I18" s="1">
        <v>714</v>
      </c>
      <c r="J18" s="1"/>
      <c r="K18" s="8">
        <f t="shared" si="1"/>
        <v>0</v>
      </c>
      <c r="L18" s="10"/>
      <c r="M18" s="9"/>
      <c r="N18" s="9"/>
      <c r="O18" s="10"/>
    </row>
    <row r="19" spans="1:15" ht="15.75" customHeight="1">
      <c r="A19" s="14" t="s">
        <v>88</v>
      </c>
      <c r="B19" s="6">
        <v>2122</v>
      </c>
      <c r="C19" s="1"/>
      <c r="D19" s="7">
        <f t="shared" si="0"/>
        <v>0</v>
      </c>
      <c r="F19" s="14" t="s">
        <v>12</v>
      </c>
      <c r="G19" s="14" t="s">
        <v>24</v>
      </c>
      <c r="H19" s="14" t="s">
        <v>58</v>
      </c>
      <c r="I19" s="1">
        <v>2276</v>
      </c>
      <c r="J19" s="1"/>
      <c r="K19" s="8">
        <f t="shared" si="1"/>
        <v>0</v>
      </c>
      <c r="L19" s="9"/>
      <c r="M19" s="10"/>
      <c r="N19" s="10"/>
      <c r="O19" s="9"/>
    </row>
    <row r="20" spans="1:15" ht="15.75" customHeight="1">
      <c r="A20" s="14" t="s">
        <v>89</v>
      </c>
      <c r="B20" s="6">
        <v>2122</v>
      </c>
      <c r="C20" s="1"/>
      <c r="D20" s="7">
        <f t="shared" si="0"/>
        <v>0</v>
      </c>
      <c r="F20" s="14" t="s">
        <v>13</v>
      </c>
      <c r="G20" s="14" t="s">
        <v>26</v>
      </c>
      <c r="H20" s="14" t="s">
        <v>54</v>
      </c>
      <c r="I20" s="1">
        <v>625</v>
      </c>
      <c r="J20" s="1"/>
      <c r="K20" s="8">
        <f t="shared" si="1"/>
        <v>0</v>
      </c>
      <c r="L20" s="10"/>
      <c r="M20" s="10"/>
      <c r="N20" s="10"/>
      <c r="O20" s="10"/>
    </row>
    <row r="21" spans="1:15" ht="15.75" customHeight="1">
      <c r="A21" s="14" t="s">
        <v>90</v>
      </c>
      <c r="B21" s="6">
        <v>4410</v>
      </c>
      <c r="C21" s="1"/>
      <c r="D21" s="7">
        <f t="shared" si="0"/>
        <v>0</v>
      </c>
      <c r="F21" s="14" t="s">
        <v>13</v>
      </c>
      <c r="G21" s="14" t="s">
        <v>27</v>
      </c>
      <c r="H21" s="14" t="s">
        <v>54</v>
      </c>
      <c r="I21" s="1">
        <v>625</v>
      </c>
      <c r="J21" s="1"/>
      <c r="K21" s="8">
        <f t="shared" si="1"/>
        <v>0</v>
      </c>
      <c r="L21" s="10"/>
      <c r="M21" s="10"/>
      <c r="N21" s="10"/>
      <c r="O21" s="10"/>
    </row>
    <row r="22" spans="1:15" ht="15.75" customHeight="1">
      <c r="A22" s="14" t="s">
        <v>91</v>
      </c>
      <c r="B22" s="6">
        <v>7780</v>
      </c>
      <c r="C22" s="1"/>
      <c r="D22" s="7">
        <f t="shared" si="0"/>
        <v>0</v>
      </c>
      <c r="F22" s="14" t="s">
        <v>13</v>
      </c>
      <c r="G22" s="14" t="s">
        <v>28</v>
      </c>
      <c r="H22" s="14" t="s">
        <v>54</v>
      </c>
      <c r="I22" s="1">
        <v>625</v>
      </c>
      <c r="J22" s="1"/>
      <c r="K22" s="8">
        <f t="shared" si="1"/>
        <v>0</v>
      </c>
      <c r="L22" s="10"/>
      <c r="M22" s="9"/>
      <c r="N22" s="9"/>
      <c r="O22" s="10"/>
    </row>
    <row r="23" spans="1:15" ht="15.75" customHeight="1">
      <c r="A23" s="16" t="s">
        <v>92</v>
      </c>
      <c r="B23" s="6">
        <v>10962</v>
      </c>
      <c r="C23" s="1"/>
      <c r="D23" s="7">
        <f t="shared" si="0"/>
        <v>0</v>
      </c>
      <c r="F23" s="14" t="s">
        <v>13</v>
      </c>
      <c r="G23" s="14" t="s">
        <v>29</v>
      </c>
      <c r="H23" s="14" t="s">
        <v>55</v>
      </c>
      <c r="I23" s="1">
        <v>446</v>
      </c>
      <c r="J23" s="1"/>
      <c r="K23" s="8">
        <f t="shared" si="1"/>
        <v>0</v>
      </c>
      <c r="L23" s="9"/>
      <c r="M23" s="9"/>
      <c r="N23" s="9"/>
      <c r="O23" s="9"/>
    </row>
    <row r="24" spans="1:15" ht="15.75" customHeight="1">
      <c r="A24" s="16" t="s">
        <v>93</v>
      </c>
      <c r="B24" s="6">
        <v>5159</v>
      </c>
      <c r="C24" s="1"/>
      <c r="D24" s="7">
        <f t="shared" si="0"/>
        <v>0</v>
      </c>
      <c r="F24" s="14" t="s">
        <v>13</v>
      </c>
      <c r="G24" s="14" t="s">
        <v>35</v>
      </c>
      <c r="H24" s="14" t="s">
        <v>54</v>
      </c>
      <c r="I24" s="1">
        <v>625</v>
      </c>
      <c r="J24" s="1"/>
      <c r="K24" s="8">
        <f t="shared" si="1"/>
        <v>0</v>
      </c>
      <c r="L24" s="9"/>
      <c r="M24" s="9"/>
      <c r="N24" s="9"/>
      <c r="O24" s="9"/>
    </row>
    <row r="25" spans="1:15" ht="15.75" customHeight="1">
      <c r="A25" s="16" t="s">
        <v>94</v>
      </c>
      <c r="B25" s="6">
        <v>4261</v>
      </c>
      <c r="C25" s="1"/>
      <c r="D25" s="7">
        <f t="shared" si="0"/>
        <v>0</v>
      </c>
      <c r="F25" s="14" t="s">
        <v>13</v>
      </c>
      <c r="G25" s="14" t="s">
        <v>32</v>
      </c>
      <c r="H25" s="14" t="s">
        <v>57</v>
      </c>
      <c r="I25" s="1">
        <v>1468</v>
      </c>
      <c r="J25" s="1"/>
      <c r="K25" s="8">
        <f t="shared" si="1"/>
        <v>0</v>
      </c>
      <c r="L25" s="9"/>
      <c r="M25" s="9"/>
      <c r="N25" s="9"/>
      <c r="O25" s="9"/>
    </row>
    <row r="26" spans="1:15" ht="15.75" customHeight="1">
      <c r="A26" s="16" t="s">
        <v>95</v>
      </c>
      <c r="B26" s="6">
        <v>5159</v>
      </c>
      <c r="C26" s="1"/>
      <c r="D26" s="7">
        <f t="shared" si="0"/>
        <v>0</v>
      </c>
      <c r="F26" s="14" t="s">
        <v>13</v>
      </c>
      <c r="G26" s="14" t="s">
        <v>195</v>
      </c>
      <c r="H26" s="14" t="s">
        <v>61</v>
      </c>
      <c r="I26" s="1">
        <v>817</v>
      </c>
      <c r="J26" s="1"/>
      <c r="K26" s="8">
        <f t="shared" si="1"/>
        <v>0</v>
      </c>
      <c r="L26" s="9"/>
      <c r="M26" s="9"/>
      <c r="N26" s="9"/>
      <c r="O26" s="9"/>
    </row>
    <row r="27" spans="1:15" ht="15.75" customHeight="1">
      <c r="A27" s="16" t="s">
        <v>96</v>
      </c>
      <c r="B27" s="6">
        <v>5159</v>
      </c>
      <c r="C27" s="1"/>
      <c r="D27" s="7">
        <f t="shared" si="0"/>
        <v>0</v>
      </c>
      <c r="F27" s="14" t="s">
        <v>13</v>
      </c>
      <c r="G27" s="14" t="s">
        <v>73</v>
      </c>
      <c r="H27" s="14" t="s">
        <v>59</v>
      </c>
      <c r="I27" s="1">
        <v>714</v>
      </c>
      <c r="J27" s="1"/>
      <c r="K27" s="8">
        <f t="shared" si="1"/>
        <v>0</v>
      </c>
      <c r="L27" s="9"/>
      <c r="M27" s="9"/>
      <c r="N27" s="9"/>
      <c r="O27" s="9"/>
    </row>
    <row r="28" spans="1:15" ht="15.75" customHeight="1">
      <c r="A28" s="16" t="s">
        <v>97</v>
      </c>
      <c r="B28" s="6">
        <v>5159</v>
      </c>
      <c r="C28" s="1"/>
      <c r="D28" s="7">
        <f t="shared" si="0"/>
        <v>0</v>
      </c>
      <c r="F28" s="14" t="s">
        <v>13</v>
      </c>
      <c r="G28" s="14" t="s">
        <v>34</v>
      </c>
      <c r="H28" s="14" t="s">
        <v>59</v>
      </c>
      <c r="I28" s="1">
        <v>714</v>
      </c>
      <c r="J28" s="1"/>
      <c r="K28" s="8">
        <f t="shared" si="1"/>
        <v>0</v>
      </c>
      <c r="L28" s="9"/>
      <c r="M28" s="9"/>
      <c r="N28" s="9"/>
      <c r="O28" s="9"/>
    </row>
    <row r="29" spans="1:15" ht="15.75" customHeight="1">
      <c r="A29" s="16" t="s">
        <v>98</v>
      </c>
      <c r="B29" s="6">
        <v>5159</v>
      </c>
      <c r="C29" s="1"/>
      <c r="D29" s="7">
        <f t="shared" si="0"/>
        <v>0</v>
      </c>
      <c r="F29" s="14" t="s">
        <v>13</v>
      </c>
      <c r="G29" s="14" t="s">
        <v>24</v>
      </c>
      <c r="H29" s="14" t="s">
        <v>61</v>
      </c>
      <c r="I29" s="1">
        <v>817</v>
      </c>
      <c r="J29" s="1"/>
      <c r="K29" s="8">
        <f t="shared" si="1"/>
        <v>0</v>
      </c>
      <c r="L29" s="9"/>
      <c r="M29" s="9"/>
      <c r="N29" s="9"/>
      <c r="O29" s="9"/>
    </row>
    <row r="30" spans="1:15" ht="15.75" customHeight="1">
      <c r="A30" s="16" t="s">
        <v>99</v>
      </c>
      <c r="B30" s="6">
        <v>5159</v>
      </c>
      <c r="C30" s="1"/>
      <c r="D30" s="7">
        <f t="shared" si="0"/>
        <v>0</v>
      </c>
      <c r="F30" s="14" t="s">
        <v>14</v>
      </c>
      <c r="G30" s="14" t="s">
        <v>26</v>
      </c>
      <c r="H30" s="14" t="s">
        <v>54</v>
      </c>
      <c r="I30" s="1">
        <v>625</v>
      </c>
      <c r="J30" s="1"/>
      <c r="K30" s="8">
        <f t="shared" si="1"/>
        <v>0</v>
      </c>
      <c r="L30" s="9"/>
      <c r="M30" s="9"/>
      <c r="N30" s="9"/>
      <c r="O30" s="9"/>
    </row>
    <row r="31" spans="1:15" ht="15.75" customHeight="1">
      <c r="A31" s="16" t="s">
        <v>100</v>
      </c>
      <c r="B31" s="6">
        <v>5159</v>
      </c>
      <c r="C31" s="1"/>
      <c r="D31" s="7">
        <f t="shared" si="0"/>
        <v>0</v>
      </c>
      <c r="F31" s="14" t="s">
        <v>14</v>
      </c>
      <c r="G31" s="14" t="s">
        <v>27</v>
      </c>
      <c r="H31" s="14" t="s">
        <v>54</v>
      </c>
      <c r="I31" s="1">
        <v>625</v>
      </c>
      <c r="J31" s="1"/>
      <c r="K31" s="8">
        <f t="shared" si="1"/>
        <v>0</v>
      </c>
      <c r="L31" s="9"/>
      <c r="M31" s="9"/>
      <c r="N31" s="9"/>
      <c r="O31" s="9"/>
    </row>
    <row r="32" spans="1:15" ht="15.75" customHeight="1">
      <c r="A32" s="16" t="s">
        <v>101</v>
      </c>
      <c r="B32" s="6">
        <v>5159</v>
      </c>
      <c r="C32" s="1"/>
      <c r="D32" s="7">
        <f t="shared" si="0"/>
        <v>0</v>
      </c>
      <c r="F32" s="14" t="s">
        <v>14</v>
      </c>
      <c r="G32" s="14" t="s">
        <v>28</v>
      </c>
      <c r="H32" s="14" t="s">
        <v>54</v>
      </c>
      <c r="I32" s="1">
        <v>625</v>
      </c>
      <c r="J32" s="1"/>
      <c r="K32" s="8">
        <f t="shared" si="1"/>
        <v>0</v>
      </c>
      <c r="L32" s="9"/>
      <c r="M32" s="9"/>
      <c r="N32" s="9"/>
      <c r="O32" s="9"/>
    </row>
    <row r="33" spans="1:15" ht="15.75" customHeight="1">
      <c r="A33" s="16" t="s">
        <v>102</v>
      </c>
      <c r="B33" s="6">
        <v>5159</v>
      </c>
      <c r="C33" s="1"/>
      <c r="D33" s="7">
        <f t="shared" si="0"/>
        <v>0</v>
      </c>
      <c r="F33" s="14" t="s">
        <v>14</v>
      </c>
      <c r="G33" s="14" t="s">
        <v>29</v>
      </c>
      <c r="H33" s="14" t="s">
        <v>55</v>
      </c>
      <c r="I33" s="1">
        <v>446</v>
      </c>
      <c r="J33" s="1"/>
      <c r="K33" s="8">
        <f t="shared" si="1"/>
        <v>0</v>
      </c>
      <c r="L33" s="9"/>
      <c r="M33" s="9"/>
      <c r="N33" s="9"/>
      <c r="O33" s="9"/>
    </row>
    <row r="34" spans="1:15" ht="15.75" customHeight="1">
      <c r="A34" s="16" t="s">
        <v>103</v>
      </c>
      <c r="B34" s="6">
        <v>5159</v>
      </c>
      <c r="C34" s="1"/>
      <c r="D34" s="7">
        <f t="shared" si="0"/>
        <v>0</v>
      </c>
      <c r="F34" s="14" t="s">
        <v>14</v>
      </c>
      <c r="G34" s="14" t="s">
        <v>30</v>
      </c>
      <c r="H34" s="14" t="s">
        <v>62</v>
      </c>
      <c r="I34" s="1">
        <v>446</v>
      </c>
      <c r="J34" s="1"/>
      <c r="K34" s="8">
        <f t="shared" si="1"/>
        <v>0</v>
      </c>
      <c r="L34" s="9"/>
      <c r="M34" s="9"/>
      <c r="N34" s="9"/>
      <c r="O34" s="9"/>
    </row>
    <row r="35" spans="1:15" ht="15.75" customHeight="1">
      <c r="A35" s="16" t="s">
        <v>104</v>
      </c>
      <c r="B35" s="6">
        <v>5159</v>
      </c>
      <c r="C35" s="1"/>
      <c r="D35" s="7">
        <f t="shared" si="0"/>
        <v>0</v>
      </c>
      <c r="F35" s="14" t="s">
        <v>14</v>
      </c>
      <c r="G35" s="14" t="s">
        <v>31</v>
      </c>
      <c r="H35" s="14" t="s">
        <v>54</v>
      </c>
      <c r="I35" s="1">
        <v>625</v>
      </c>
      <c r="J35" s="1"/>
      <c r="K35" s="8">
        <f t="shared" si="1"/>
        <v>0</v>
      </c>
      <c r="L35" s="9"/>
      <c r="O35" s="9"/>
    </row>
    <row r="36" spans="1:15" ht="15.75" customHeight="1">
      <c r="A36" s="16" t="s">
        <v>105</v>
      </c>
      <c r="B36" s="6">
        <v>12545</v>
      </c>
      <c r="C36" s="1"/>
      <c r="D36" s="7">
        <f t="shared" si="0"/>
        <v>0</v>
      </c>
      <c r="F36" s="14" t="s">
        <v>14</v>
      </c>
      <c r="G36" s="14" t="s">
        <v>32</v>
      </c>
      <c r="H36" s="14" t="s">
        <v>57</v>
      </c>
      <c r="I36" s="1">
        <v>1468</v>
      </c>
      <c r="J36" s="1"/>
      <c r="K36" s="8">
        <f t="shared" si="1"/>
        <v>0</v>
      </c>
    </row>
    <row r="37" spans="1:15" ht="15.75" customHeight="1">
      <c r="A37" s="16" t="s">
        <v>106</v>
      </c>
      <c r="B37" s="6">
        <v>12545</v>
      </c>
      <c r="C37" s="1"/>
      <c r="D37" s="7">
        <f t="shared" si="0"/>
        <v>0</v>
      </c>
      <c r="F37" s="14" t="s">
        <v>14</v>
      </c>
      <c r="G37" s="14" t="s">
        <v>195</v>
      </c>
      <c r="H37" s="14" t="s">
        <v>61</v>
      </c>
      <c r="I37" s="1">
        <v>817</v>
      </c>
      <c r="J37" s="1"/>
      <c r="K37" s="8">
        <f t="shared" si="1"/>
        <v>0</v>
      </c>
    </row>
    <row r="38" spans="1:15" ht="15.75" customHeight="1">
      <c r="A38" s="16" t="s">
        <v>107</v>
      </c>
      <c r="B38" s="6">
        <v>12545</v>
      </c>
      <c r="C38" s="1"/>
      <c r="D38" s="7">
        <f t="shared" si="0"/>
        <v>0</v>
      </c>
      <c r="F38" s="14" t="s">
        <v>14</v>
      </c>
      <c r="G38" s="14" t="s">
        <v>36</v>
      </c>
      <c r="H38" s="14" t="s">
        <v>63</v>
      </c>
      <c r="I38" s="1">
        <v>446</v>
      </c>
      <c r="J38" s="1"/>
      <c r="K38" s="8">
        <f t="shared" si="1"/>
        <v>0</v>
      </c>
    </row>
    <row r="39" spans="1:15" ht="15.75" customHeight="1">
      <c r="A39" s="16" t="s">
        <v>108</v>
      </c>
      <c r="B39" s="6">
        <v>12545</v>
      </c>
      <c r="C39" s="1"/>
      <c r="D39" s="7">
        <f t="shared" si="0"/>
        <v>0</v>
      </c>
      <c r="F39" s="14" t="s">
        <v>14</v>
      </c>
      <c r="G39" s="14" t="s">
        <v>73</v>
      </c>
      <c r="H39" s="14" t="s">
        <v>59</v>
      </c>
      <c r="I39" s="1">
        <v>714</v>
      </c>
      <c r="J39" s="1"/>
      <c r="K39" s="8">
        <f t="shared" si="1"/>
        <v>0</v>
      </c>
    </row>
    <row r="40" spans="1:15" ht="15.75" customHeight="1">
      <c r="A40" s="16" t="s">
        <v>109</v>
      </c>
      <c r="B40" s="6">
        <v>28245</v>
      </c>
      <c r="C40" s="1"/>
      <c r="D40" s="7">
        <f t="shared" si="0"/>
        <v>0</v>
      </c>
      <c r="F40" s="14" t="s">
        <v>14</v>
      </c>
      <c r="G40" s="14" t="s">
        <v>34</v>
      </c>
      <c r="H40" s="14" t="s">
        <v>59</v>
      </c>
      <c r="I40" s="1">
        <v>714</v>
      </c>
      <c r="J40" s="1"/>
      <c r="K40" s="8">
        <f t="shared" si="1"/>
        <v>0</v>
      </c>
    </row>
    <row r="41" spans="1:15" ht="15.75" customHeight="1">
      <c r="A41" s="16" t="s">
        <v>110</v>
      </c>
      <c r="B41" s="6">
        <v>12545</v>
      </c>
      <c r="C41" s="1"/>
      <c r="D41" s="7">
        <f t="shared" si="0"/>
        <v>0</v>
      </c>
      <c r="F41" s="14" t="s">
        <v>14</v>
      </c>
      <c r="G41" s="14" t="s">
        <v>24</v>
      </c>
      <c r="H41" s="14" t="s">
        <v>61</v>
      </c>
      <c r="I41" s="1">
        <v>817</v>
      </c>
      <c r="J41" s="1"/>
      <c r="K41" s="8">
        <f t="shared" si="1"/>
        <v>0</v>
      </c>
    </row>
    <row r="42" spans="1:15" ht="15.75" customHeight="1">
      <c r="A42" s="16" t="s">
        <v>111</v>
      </c>
      <c r="B42" s="6">
        <v>12545</v>
      </c>
      <c r="C42" s="1"/>
      <c r="D42" s="7">
        <f t="shared" si="0"/>
        <v>0</v>
      </c>
      <c r="F42" s="14" t="s">
        <v>15</v>
      </c>
      <c r="G42" s="14" t="s">
        <v>24</v>
      </c>
      <c r="H42" s="14" t="s">
        <v>64</v>
      </c>
      <c r="I42" s="1">
        <v>480</v>
      </c>
      <c r="J42" s="1"/>
      <c r="K42" s="8">
        <f t="shared" si="1"/>
        <v>0</v>
      </c>
    </row>
    <row r="43" spans="1:15" ht="15.75" customHeight="1">
      <c r="A43" s="16" t="s">
        <v>112</v>
      </c>
      <c r="B43" s="6">
        <v>12545</v>
      </c>
      <c r="C43" s="1"/>
      <c r="D43" s="7">
        <f t="shared" si="0"/>
        <v>0</v>
      </c>
      <c r="F43" s="14" t="s">
        <v>16</v>
      </c>
      <c r="G43" s="14" t="s">
        <v>24</v>
      </c>
      <c r="H43" s="14" t="s">
        <v>65</v>
      </c>
      <c r="I43" s="1">
        <v>146</v>
      </c>
      <c r="J43" s="1"/>
      <c r="K43" s="8">
        <f t="shared" si="1"/>
        <v>0</v>
      </c>
    </row>
    <row r="44" spans="1:15" ht="15.75" customHeight="1">
      <c r="A44" s="16" t="s">
        <v>113</v>
      </c>
      <c r="B44" s="6">
        <v>12545</v>
      </c>
      <c r="C44" s="1"/>
      <c r="D44" s="7">
        <f t="shared" si="0"/>
        <v>0</v>
      </c>
      <c r="F44" s="14" t="s">
        <v>17</v>
      </c>
      <c r="G44" s="14" t="s">
        <v>24</v>
      </c>
      <c r="H44" s="14" t="s">
        <v>66</v>
      </c>
      <c r="I44" s="1">
        <v>209</v>
      </c>
      <c r="J44" s="1"/>
      <c r="K44" s="8">
        <f t="shared" si="1"/>
        <v>0</v>
      </c>
    </row>
    <row r="45" spans="1:15" ht="15.75" customHeight="1">
      <c r="A45" s="16" t="s">
        <v>114</v>
      </c>
      <c r="B45" s="6">
        <v>18764</v>
      </c>
      <c r="C45" s="1"/>
      <c r="D45" s="7">
        <f t="shared" si="0"/>
        <v>0</v>
      </c>
      <c r="F45" s="14" t="s">
        <v>18</v>
      </c>
      <c r="G45" s="14" t="s">
        <v>37</v>
      </c>
      <c r="H45" s="14" t="s">
        <v>67</v>
      </c>
      <c r="I45" s="1">
        <v>149</v>
      </c>
      <c r="J45" s="1"/>
      <c r="K45" s="8">
        <f t="shared" si="1"/>
        <v>0</v>
      </c>
    </row>
    <row r="46" spans="1:15" ht="15.75" customHeight="1">
      <c r="A46" s="16" t="s">
        <v>115</v>
      </c>
      <c r="B46" s="6">
        <v>12545</v>
      </c>
      <c r="C46" s="1"/>
      <c r="D46" s="7">
        <f t="shared" si="0"/>
        <v>0</v>
      </c>
      <c r="F46" s="14" t="s">
        <v>18</v>
      </c>
      <c r="G46" s="14" t="s">
        <v>38</v>
      </c>
      <c r="H46" s="14" t="s">
        <v>67</v>
      </c>
      <c r="I46" s="1">
        <v>149</v>
      </c>
      <c r="J46" s="1"/>
      <c r="K46" s="8">
        <f t="shared" si="1"/>
        <v>0</v>
      </c>
    </row>
    <row r="47" spans="1:15" ht="15.75" customHeight="1">
      <c r="A47" s="16" t="s">
        <v>116</v>
      </c>
      <c r="B47" s="6">
        <v>12545</v>
      </c>
      <c r="C47" s="1"/>
      <c r="D47" s="7">
        <f t="shared" si="0"/>
        <v>0</v>
      </c>
      <c r="F47" s="14" t="s">
        <v>18</v>
      </c>
      <c r="G47" s="14" t="s">
        <v>199</v>
      </c>
      <c r="H47" s="14" t="s">
        <v>67</v>
      </c>
      <c r="I47" s="1">
        <v>149</v>
      </c>
      <c r="J47" s="1"/>
      <c r="K47" s="8">
        <f t="shared" si="1"/>
        <v>0</v>
      </c>
    </row>
    <row r="48" spans="1:15" ht="15.75" customHeight="1">
      <c r="A48" s="16" t="s">
        <v>117</v>
      </c>
      <c r="B48" s="6">
        <v>12545</v>
      </c>
      <c r="C48" s="1"/>
      <c r="D48" s="7">
        <f t="shared" si="0"/>
        <v>0</v>
      </c>
      <c r="F48" s="14" t="s">
        <v>18</v>
      </c>
      <c r="G48" s="14" t="s">
        <v>200</v>
      </c>
      <c r="H48" s="14" t="s">
        <v>67</v>
      </c>
      <c r="I48" s="1">
        <v>149</v>
      </c>
      <c r="J48" s="1"/>
      <c r="K48" s="8">
        <f t="shared" si="1"/>
        <v>0</v>
      </c>
    </row>
    <row r="49" spans="1:11" ht="15.75" customHeight="1">
      <c r="A49" s="16" t="s">
        <v>118</v>
      </c>
      <c r="B49" s="6">
        <v>12545</v>
      </c>
      <c r="C49" s="1"/>
      <c r="D49" s="7">
        <f t="shared" si="0"/>
        <v>0</v>
      </c>
      <c r="F49" s="14" t="s">
        <v>18</v>
      </c>
      <c r="G49" s="14" t="s">
        <v>41</v>
      </c>
      <c r="H49" s="14" t="s">
        <v>67</v>
      </c>
      <c r="I49" s="1">
        <v>149</v>
      </c>
      <c r="J49" s="1"/>
      <c r="K49" s="8">
        <f t="shared" si="1"/>
        <v>0</v>
      </c>
    </row>
    <row r="50" spans="1:11" ht="15.75" customHeight="1">
      <c r="A50" s="16" t="s">
        <v>119</v>
      </c>
      <c r="B50" s="6">
        <v>17903</v>
      </c>
      <c r="C50" s="1"/>
      <c r="D50" s="7">
        <f t="shared" si="0"/>
        <v>0</v>
      </c>
      <c r="F50" s="14" t="s">
        <v>18</v>
      </c>
      <c r="G50" s="14" t="s">
        <v>42</v>
      </c>
      <c r="H50" s="14" t="s">
        <v>67</v>
      </c>
      <c r="I50" s="1">
        <v>149</v>
      </c>
      <c r="J50" s="1"/>
      <c r="K50" s="8">
        <f t="shared" si="1"/>
        <v>0</v>
      </c>
    </row>
    <row r="51" spans="1:11" ht="15.75" customHeight="1">
      <c r="A51" s="16" t="s">
        <v>120</v>
      </c>
      <c r="B51" s="6">
        <v>17903</v>
      </c>
      <c r="C51" s="1"/>
      <c r="D51" s="7">
        <f t="shared" si="0"/>
        <v>0</v>
      </c>
      <c r="F51" s="14" t="s">
        <v>18</v>
      </c>
      <c r="G51" s="14" t="s">
        <v>24</v>
      </c>
      <c r="H51" s="14" t="s">
        <v>67</v>
      </c>
      <c r="I51" s="1">
        <v>149</v>
      </c>
      <c r="J51" s="1"/>
      <c r="K51" s="8">
        <f t="shared" si="1"/>
        <v>0</v>
      </c>
    </row>
    <row r="52" spans="1:11" ht="15.75" customHeight="1">
      <c r="A52" s="16" t="s">
        <v>121</v>
      </c>
      <c r="B52" s="6">
        <v>17903</v>
      </c>
      <c r="C52" s="1"/>
      <c r="D52" s="7">
        <f t="shared" si="0"/>
        <v>0</v>
      </c>
      <c r="F52" s="14" t="s">
        <v>19</v>
      </c>
      <c r="G52" s="14" t="s">
        <v>24</v>
      </c>
      <c r="H52" s="14" t="s">
        <v>67</v>
      </c>
      <c r="I52" s="1">
        <v>149</v>
      </c>
      <c r="J52" s="1"/>
      <c r="K52" s="8">
        <f t="shared" si="1"/>
        <v>0</v>
      </c>
    </row>
    <row r="53" spans="1:11" ht="15.75" customHeight="1">
      <c r="A53" s="16" t="s">
        <v>122</v>
      </c>
      <c r="B53" s="6">
        <v>12545</v>
      </c>
      <c r="C53" s="1"/>
      <c r="D53" s="7">
        <f t="shared" si="0"/>
        <v>0</v>
      </c>
      <c r="F53" s="14" t="s">
        <v>19</v>
      </c>
      <c r="G53" s="14" t="s">
        <v>37</v>
      </c>
      <c r="H53" s="14" t="s">
        <v>67</v>
      </c>
      <c r="I53" s="1">
        <v>149</v>
      </c>
      <c r="J53" s="1"/>
      <c r="K53" s="8">
        <f t="shared" si="1"/>
        <v>0</v>
      </c>
    </row>
    <row r="54" spans="1:11" ht="15.75" customHeight="1">
      <c r="A54" s="16" t="s">
        <v>123</v>
      </c>
      <c r="B54" s="6">
        <v>12545</v>
      </c>
      <c r="C54" s="1"/>
      <c r="D54" s="7">
        <f t="shared" si="0"/>
        <v>0</v>
      </c>
      <c r="F54" s="14" t="s">
        <v>19</v>
      </c>
      <c r="G54" s="14" t="s">
        <v>38</v>
      </c>
      <c r="H54" s="14" t="s">
        <v>67</v>
      </c>
      <c r="I54" s="1">
        <v>149</v>
      </c>
      <c r="J54" s="1"/>
      <c r="K54" s="8">
        <f t="shared" si="1"/>
        <v>0</v>
      </c>
    </row>
    <row r="55" spans="1:11" ht="15.75" customHeight="1">
      <c r="A55" s="16" t="s">
        <v>124</v>
      </c>
      <c r="B55" s="6">
        <v>22320</v>
      </c>
      <c r="C55" s="1"/>
      <c r="D55" s="7">
        <f t="shared" si="0"/>
        <v>0</v>
      </c>
      <c r="F55" s="14" t="s">
        <v>19</v>
      </c>
      <c r="G55" s="14" t="s">
        <v>39</v>
      </c>
      <c r="H55" s="14" t="s">
        <v>67</v>
      </c>
      <c r="I55" s="1">
        <v>149</v>
      </c>
      <c r="J55" s="1"/>
      <c r="K55" s="8">
        <f t="shared" si="1"/>
        <v>0</v>
      </c>
    </row>
    <row r="56" spans="1:11" ht="15.75" customHeight="1">
      <c r="A56" s="16" t="s">
        <v>125</v>
      </c>
      <c r="B56" s="6">
        <v>870667</v>
      </c>
      <c r="C56" s="1"/>
      <c r="D56" s="7">
        <f t="shared" si="0"/>
        <v>0</v>
      </c>
      <c r="F56" s="14" t="s">
        <v>19</v>
      </c>
      <c r="G56" s="14" t="s">
        <v>40</v>
      </c>
      <c r="H56" s="14" t="s">
        <v>67</v>
      </c>
      <c r="I56" s="1">
        <v>149</v>
      </c>
      <c r="J56" s="1"/>
      <c r="K56" s="8">
        <f t="shared" si="1"/>
        <v>0</v>
      </c>
    </row>
    <row r="57" spans="1:11" ht="15.75" customHeight="1">
      <c r="A57" s="16" t="s">
        <v>126</v>
      </c>
      <c r="B57" s="6">
        <v>22880</v>
      </c>
      <c r="C57" s="1"/>
      <c r="D57" s="7">
        <f t="shared" si="0"/>
        <v>0</v>
      </c>
      <c r="F57" s="14" t="s">
        <v>19</v>
      </c>
      <c r="G57" s="14" t="s">
        <v>41</v>
      </c>
      <c r="H57" s="14" t="s">
        <v>67</v>
      </c>
      <c r="I57" s="1">
        <v>149</v>
      </c>
      <c r="J57" s="1"/>
      <c r="K57" s="8">
        <f t="shared" si="1"/>
        <v>0</v>
      </c>
    </row>
    <row r="58" spans="1:11" ht="15.75" customHeight="1">
      <c r="A58" s="16" t="s">
        <v>127</v>
      </c>
      <c r="B58" s="6">
        <v>12545</v>
      </c>
      <c r="C58" s="1"/>
      <c r="D58" s="7">
        <f t="shared" si="0"/>
        <v>0</v>
      </c>
      <c r="F58" s="14" t="s">
        <v>19</v>
      </c>
      <c r="G58" s="14" t="s">
        <v>42</v>
      </c>
      <c r="H58" s="14" t="s">
        <v>67</v>
      </c>
      <c r="I58" s="1">
        <v>149</v>
      </c>
      <c r="J58" s="1"/>
      <c r="K58" s="8">
        <f t="shared" si="1"/>
        <v>0</v>
      </c>
    </row>
    <row r="59" spans="1:11" ht="15.75" customHeight="1">
      <c r="A59" s="16" t="s">
        <v>128</v>
      </c>
      <c r="B59" s="6">
        <v>12545</v>
      </c>
      <c r="C59" s="1"/>
      <c r="D59" s="7">
        <f t="shared" si="0"/>
        <v>0</v>
      </c>
      <c r="F59" s="14" t="s">
        <v>20</v>
      </c>
      <c r="G59" s="14" t="s">
        <v>43</v>
      </c>
      <c r="H59" s="14" t="s">
        <v>68</v>
      </c>
      <c r="I59" s="1">
        <v>881</v>
      </c>
      <c r="J59" s="1"/>
      <c r="K59" s="8">
        <f t="shared" si="1"/>
        <v>0</v>
      </c>
    </row>
    <row r="60" spans="1:11" ht="15.75" customHeight="1">
      <c r="A60" s="16" t="s">
        <v>129</v>
      </c>
      <c r="B60" s="6">
        <v>10240</v>
      </c>
      <c r="C60" s="1"/>
      <c r="D60" s="7">
        <f t="shared" si="0"/>
        <v>0</v>
      </c>
      <c r="F60" s="14" t="s">
        <v>20</v>
      </c>
      <c r="G60" s="14" t="s">
        <v>44</v>
      </c>
      <c r="H60" s="14" t="s">
        <v>69</v>
      </c>
      <c r="I60" s="1">
        <v>253</v>
      </c>
      <c r="J60" s="1"/>
      <c r="K60" s="8">
        <f t="shared" si="1"/>
        <v>0</v>
      </c>
    </row>
    <row r="61" spans="1:11" ht="15.75" customHeight="1">
      <c r="A61" s="16" t="s">
        <v>130</v>
      </c>
      <c r="B61" s="6">
        <v>12570</v>
      </c>
      <c r="C61" s="1"/>
      <c r="D61" s="7">
        <f t="shared" si="0"/>
        <v>0</v>
      </c>
      <c r="F61" s="14" t="s">
        <v>20</v>
      </c>
      <c r="G61" s="14" t="s">
        <v>45</v>
      </c>
      <c r="H61" s="14" t="s">
        <v>70</v>
      </c>
      <c r="I61" s="1">
        <v>93</v>
      </c>
      <c r="J61" s="1"/>
      <c r="K61" s="8">
        <f t="shared" si="1"/>
        <v>0</v>
      </c>
    </row>
    <row r="62" spans="1:11" ht="15.75" customHeight="1">
      <c r="A62" s="16" t="s">
        <v>131</v>
      </c>
      <c r="B62" s="6">
        <v>5650</v>
      </c>
      <c r="C62" s="1"/>
      <c r="D62" s="7">
        <f t="shared" si="0"/>
        <v>0</v>
      </c>
      <c r="F62" s="14" t="s">
        <v>20</v>
      </c>
      <c r="G62" s="14" t="s">
        <v>46</v>
      </c>
      <c r="H62" s="14" t="s">
        <v>69</v>
      </c>
      <c r="I62" s="1">
        <v>253</v>
      </c>
      <c r="J62" s="1"/>
      <c r="K62" s="8">
        <f t="shared" si="1"/>
        <v>0</v>
      </c>
    </row>
    <row r="63" spans="1:11" ht="15.75" customHeight="1">
      <c r="A63" s="16" t="s">
        <v>132</v>
      </c>
      <c r="B63" s="6">
        <v>12545</v>
      </c>
      <c r="C63" s="1"/>
      <c r="D63" s="7">
        <f t="shared" si="0"/>
        <v>0</v>
      </c>
      <c r="F63" s="14" t="s">
        <v>20</v>
      </c>
      <c r="G63" s="14" t="s">
        <v>47</v>
      </c>
      <c r="H63" s="14" t="s">
        <v>68</v>
      </c>
      <c r="I63" s="1">
        <v>881</v>
      </c>
      <c r="J63" s="1"/>
      <c r="K63" s="8">
        <f t="shared" si="1"/>
        <v>0</v>
      </c>
    </row>
    <row r="64" spans="1:11" ht="15.75" customHeight="1">
      <c r="A64" s="16" t="s">
        <v>133</v>
      </c>
      <c r="B64" s="6">
        <v>12545</v>
      </c>
      <c r="C64" s="1"/>
      <c r="D64" s="7">
        <f t="shared" si="0"/>
        <v>0</v>
      </c>
      <c r="F64" s="14" t="s">
        <v>20</v>
      </c>
      <c r="G64" s="14" t="s">
        <v>24</v>
      </c>
      <c r="H64" s="14" t="s">
        <v>69</v>
      </c>
      <c r="I64" s="1">
        <v>253</v>
      </c>
      <c r="J64" s="1"/>
      <c r="K64" s="8">
        <f t="shared" si="1"/>
        <v>0</v>
      </c>
    </row>
    <row r="65" spans="1:11" ht="15.75" customHeight="1">
      <c r="A65" s="16" t="s">
        <v>134</v>
      </c>
      <c r="B65" s="6">
        <v>19760</v>
      </c>
      <c r="C65" s="1"/>
      <c r="D65" s="7">
        <f t="shared" si="0"/>
        <v>0</v>
      </c>
      <c r="F65" s="14" t="s">
        <v>21</v>
      </c>
      <c r="G65" s="14" t="s">
        <v>43</v>
      </c>
      <c r="H65" s="14" t="s">
        <v>69</v>
      </c>
      <c r="I65" s="1">
        <v>253</v>
      </c>
      <c r="J65" s="1"/>
      <c r="K65" s="8">
        <f t="shared" si="1"/>
        <v>0</v>
      </c>
    </row>
    <row r="66" spans="1:11" ht="15.75" customHeight="1">
      <c r="A66" s="16" t="s">
        <v>135</v>
      </c>
      <c r="B66" s="6">
        <v>11240</v>
      </c>
      <c r="C66" s="1"/>
      <c r="D66" s="7">
        <f t="shared" si="0"/>
        <v>0</v>
      </c>
      <c r="F66" s="14" t="s">
        <v>21</v>
      </c>
      <c r="G66" s="14" t="s">
        <v>44</v>
      </c>
      <c r="H66" s="14" t="s">
        <v>69</v>
      </c>
      <c r="I66" s="1">
        <v>253</v>
      </c>
      <c r="J66" s="1"/>
      <c r="K66" s="8">
        <f t="shared" si="1"/>
        <v>0</v>
      </c>
    </row>
    <row r="67" spans="1:11" ht="15.75" customHeight="1">
      <c r="A67" s="16" t="s">
        <v>136</v>
      </c>
      <c r="B67" s="6">
        <v>12545</v>
      </c>
      <c r="C67" s="1"/>
      <c r="D67" s="7">
        <f t="shared" si="0"/>
        <v>0</v>
      </c>
      <c r="F67" s="14" t="s">
        <v>21</v>
      </c>
      <c r="G67" s="14" t="s">
        <v>45</v>
      </c>
      <c r="H67" s="14" t="s">
        <v>69</v>
      </c>
      <c r="I67" s="1">
        <v>253</v>
      </c>
      <c r="J67" s="1"/>
      <c r="K67" s="8">
        <f t="shared" si="1"/>
        <v>0</v>
      </c>
    </row>
    <row r="68" spans="1:11" ht="15.75" customHeight="1">
      <c r="A68" s="16" t="s">
        <v>137</v>
      </c>
      <c r="B68" s="6">
        <v>12545</v>
      </c>
      <c r="C68" s="1"/>
      <c r="D68" s="7">
        <f t="shared" si="0"/>
        <v>0</v>
      </c>
      <c r="F68" s="14" t="s">
        <v>21</v>
      </c>
      <c r="G68" s="14" t="s">
        <v>46</v>
      </c>
      <c r="H68" s="14" t="s">
        <v>69</v>
      </c>
      <c r="I68" s="1">
        <v>253</v>
      </c>
      <c r="J68" s="1"/>
      <c r="K68" s="8">
        <f t="shared" si="1"/>
        <v>0</v>
      </c>
    </row>
    <row r="69" spans="1:11" ht="15.75" customHeight="1">
      <c r="A69" s="14" t="s">
        <v>138</v>
      </c>
      <c r="B69" s="6">
        <v>31568</v>
      </c>
      <c r="C69" s="1"/>
      <c r="D69" s="7">
        <f t="shared" si="0"/>
        <v>0</v>
      </c>
      <c r="F69" s="14" t="s">
        <v>21</v>
      </c>
      <c r="G69" s="14" t="s">
        <v>47</v>
      </c>
      <c r="H69" s="14" t="s">
        <v>69</v>
      </c>
      <c r="I69" s="1">
        <v>253</v>
      </c>
      <c r="J69" s="1"/>
      <c r="K69" s="8">
        <f t="shared" si="1"/>
        <v>0</v>
      </c>
    </row>
    <row r="70" spans="1:11" ht="15.75" customHeight="1">
      <c r="A70" s="14" t="s">
        <v>139</v>
      </c>
      <c r="B70" s="6">
        <v>300548</v>
      </c>
      <c r="C70" s="1"/>
      <c r="D70" s="7">
        <f t="shared" si="0"/>
        <v>0</v>
      </c>
      <c r="F70" s="14" t="s">
        <v>21</v>
      </c>
      <c r="G70" s="14" t="s">
        <v>24</v>
      </c>
      <c r="H70" s="14" t="s">
        <v>69</v>
      </c>
      <c r="I70" s="1">
        <v>253</v>
      </c>
      <c r="J70" s="1"/>
      <c r="K70" s="8">
        <f t="shared" ref="K70:K82" si="2">I70*J70</f>
        <v>0</v>
      </c>
    </row>
    <row r="71" spans="1:11" ht="15.75" customHeight="1">
      <c r="A71" s="14" t="s">
        <v>140</v>
      </c>
      <c r="B71" s="6">
        <v>109981</v>
      </c>
      <c r="C71" s="1"/>
      <c r="D71" s="7">
        <f t="shared" ref="D71:D127" si="3">B71*C71</f>
        <v>0</v>
      </c>
      <c r="F71" s="14" t="s">
        <v>22</v>
      </c>
      <c r="G71" s="14" t="s">
        <v>48</v>
      </c>
      <c r="H71" s="14" t="s">
        <v>71</v>
      </c>
      <c r="I71" s="1">
        <v>11.55</v>
      </c>
      <c r="J71" s="1"/>
      <c r="K71" s="8">
        <f t="shared" si="2"/>
        <v>0</v>
      </c>
    </row>
    <row r="72" spans="1:11" ht="15.75" customHeight="1">
      <c r="A72" s="14" t="s">
        <v>141</v>
      </c>
      <c r="B72" s="6">
        <v>131327</v>
      </c>
      <c r="C72" s="1"/>
      <c r="D72" s="7">
        <f t="shared" si="3"/>
        <v>0</v>
      </c>
      <c r="F72" s="14" t="s">
        <v>22</v>
      </c>
      <c r="G72" s="14" t="s">
        <v>49</v>
      </c>
      <c r="H72" s="14" t="s">
        <v>71</v>
      </c>
      <c r="I72" s="1">
        <v>11.55</v>
      </c>
      <c r="J72" s="1"/>
      <c r="K72" s="8">
        <f t="shared" si="2"/>
        <v>0</v>
      </c>
    </row>
    <row r="73" spans="1:11" ht="15.75" customHeight="1">
      <c r="A73" s="14" t="s">
        <v>142</v>
      </c>
      <c r="B73" s="6">
        <v>131327</v>
      </c>
      <c r="C73" s="1"/>
      <c r="D73" s="7">
        <f t="shared" si="3"/>
        <v>0</v>
      </c>
      <c r="F73" s="14" t="s">
        <v>22</v>
      </c>
      <c r="G73" s="14" t="s">
        <v>50</v>
      </c>
      <c r="H73" s="14" t="s">
        <v>71</v>
      </c>
      <c r="I73" s="1">
        <v>11.55</v>
      </c>
      <c r="J73" s="1"/>
      <c r="K73" s="8">
        <f t="shared" si="2"/>
        <v>0</v>
      </c>
    </row>
    <row r="74" spans="1:11" ht="15.75" customHeight="1">
      <c r="A74" s="14" t="s">
        <v>143</v>
      </c>
      <c r="B74" s="6">
        <v>131327</v>
      </c>
      <c r="C74" s="1"/>
      <c r="D74" s="7">
        <f t="shared" si="3"/>
        <v>0</v>
      </c>
      <c r="F74" s="14" t="s">
        <v>22</v>
      </c>
      <c r="G74" s="14" t="s">
        <v>51</v>
      </c>
      <c r="H74" s="14" t="s">
        <v>71</v>
      </c>
      <c r="I74" s="1">
        <v>11.55</v>
      </c>
      <c r="J74" s="1"/>
      <c r="K74" s="8">
        <f t="shared" si="2"/>
        <v>0</v>
      </c>
    </row>
    <row r="75" spans="1:11" ht="15.75" customHeight="1">
      <c r="A75" s="14" t="s">
        <v>144</v>
      </c>
      <c r="B75" s="6">
        <v>131327</v>
      </c>
      <c r="C75" s="1"/>
      <c r="D75" s="7">
        <f t="shared" si="3"/>
        <v>0</v>
      </c>
      <c r="F75" s="14" t="s">
        <v>22</v>
      </c>
      <c r="G75" s="14" t="s">
        <v>52</v>
      </c>
      <c r="H75" s="14" t="s">
        <v>71</v>
      </c>
      <c r="I75" s="1">
        <v>11.55</v>
      </c>
      <c r="J75" s="1"/>
      <c r="K75" s="8">
        <f t="shared" si="2"/>
        <v>0</v>
      </c>
    </row>
    <row r="76" spans="1:11" ht="15.75" customHeight="1">
      <c r="A76" s="14" t="s">
        <v>145</v>
      </c>
      <c r="B76" s="6">
        <v>131327</v>
      </c>
      <c r="C76" s="1"/>
      <c r="D76" s="7">
        <f t="shared" si="3"/>
        <v>0</v>
      </c>
      <c r="F76" s="14" t="s">
        <v>22</v>
      </c>
      <c r="G76" s="14" t="s">
        <v>24</v>
      </c>
      <c r="H76" s="14" t="s">
        <v>201</v>
      </c>
      <c r="I76" s="1">
        <v>25.83</v>
      </c>
      <c r="J76" s="1"/>
      <c r="K76" s="8">
        <f t="shared" si="2"/>
        <v>0</v>
      </c>
    </row>
    <row r="77" spans="1:11" ht="15.75" customHeight="1">
      <c r="A77" s="14" t="s">
        <v>146</v>
      </c>
      <c r="B77" s="6">
        <v>131327</v>
      </c>
      <c r="C77" s="1"/>
      <c r="D77" s="7">
        <f t="shared" si="3"/>
        <v>0</v>
      </c>
      <c r="F77" s="14" t="s">
        <v>23</v>
      </c>
      <c r="G77" s="14" t="s">
        <v>48</v>
      </c>
      <c r="H77" s="14" t="s">
        <v>72</v>
      </c>
      <c r="I77" s="1">
        <v>16.739999999999998</v>
      </c>
      <c r="J77" s="1"/>
      <c r="K77" s="8">
        <f t="shared" si="2"/>
        <v>0</v>
      </c>
    </row>
    <row r="78" spans="1:11" ht="15.75" customHeight="1">
      <c r="A78" s="14" t="s">
        <v>147</v>
      </c>
      <c r="B78" s="6">
        <v>131327</v>
      </c>
      <c r="C78" s="1"/>
      <c r="D78" s="7">
        <f t="shared" si="3"/>
        <v>0</v>
      </c>
      <c r="F78" s="14" t="s">
        <v>23</v>
      </c>
      <c r="G78" s="14" t="s">
        <v>49</v>
      </c>
      <c r="H78" s="14" t="s">
        <v>72</v>
      </c>
      <c r="I78" s="1">
        <v>16.739999999999998</v>
      </c>
      <c r="J78" s="1"/>
      <c r="K78" s="8">
        <f t="shared" si="2"/>
        <v>0</v>
      </c>
    </row>
    <row r="79" spans="1:11" ht="15.75" customHeight="1">
      <c r="A79" s="14" t="s">
        <v>148</v>
      </c>
      <c r="B79" s="6">
        <v>131327</v>
      </c>
      <c r="C79" s="1"/>
      <c r="D79" s="7">
        <f t="shared" si="3"/>
        <v>0</v>
      </c>
      <c r="F79" s="14" t="s">
        <v>23</v>
      </c>
      <c r="G79" s="14" t="s">
        <v>50</v>
      </c>
      <c r="H79" s="14" t="s">
        <v>72</v>
      </c>
      <c r="I79" s="1">
        <v>16.739999999999998</v>
      </c>
      <c r="J79" s="1"/>
      <c r="K79" s="8">
        <f t="shared" si="2"/>
        <v>0</v>
      </c>
    </row>
    <row r="80" spans="1:11" ht="15.75" customHeight="1">
      <c r="A80" s="14" t="s">
        <v>149</v>
      </c>
      <c r="B80" s="6">
        <v>131327</v>
      </c>
      <c r="C80" s="1"/>
      <c r="D80" s="7">
        <f t="shared" si="3"/>
        <v>0</v>
      </c>
      <c r="F80" s="14" t="s">
        <v>23</v>
      </c>
      <c r="G80" s="14" t="s">
        <v>51</v>
      </c>
      <c r="H80" s="14" t="s">
        <v>72</v>
      </c>
      <c r="I80" s="1">
        <v>16.739999999999998</v>
      </c>
      <c r="J80" s="1"/>
      <c r="K80" s="8">
        <f t="shared" si="2"/>
        <v>0</v>
      </c>
    </row>
    <row r="81" spans="1:11" ht="15.75" customHeight="1">
      <c r="A81" s="14" t="s">
        <v>150</v>
      </c>
      <c r="B81" s="6">
        <v>131327</v>
      </c>
      <c r="C81" s="1"/>
      <c r="D81" s="7">
        <f t="shared" si="3"/>
        <v>0</v>
      </c>
      <c r="F81" s="14" t="s">
        <v>23</v>
      </c>
      <c r="G81" s="14" t="s">
        <v>52</v>
      </c>
      <c r="H81" s="14" t="s">
        <v>72</v>
      </c>
      <c r="I81" s="1">
        <v>16.739999999999998</v>
      </c>
      <c r="J81" s="1"/>
      <c r="K81" s="8">
        <f t="shared" si="2"/>
        <v>0</v>
      </c>
    </row>
    <row r="82" spans="1:11" ht="15.75" customHeight="1" thickBot="1">
      <c r="A82" s="14" t="s">
        <v>151</v>
      </c>
      <c r="B82" s="6">
        <v>131327</v>
      </c>
      <c r="C82" s="1"/>
      <c r="D82" s="7">
        <f t="shared" si="3"/>
        <v>0</v>
      </c>
      <c r="F82" s="14" t="s">
        <v>23</v>
      </c>
      <c r="G82" s="14" t="s">
        <v>24</v>
      </c>
      <c r="H82" s="14" t="s">
        <v>72</v>
      </c>
      <c r="I82" s="1">
        <v>25.83</v>
      </c>
      <c r="J82" s="1"/>
      <c r="K82" s="11">
        <f t="shared" si="2"/>
        <v>0</v>
      </c>
    </row>
    <row r="83" spans="1:11" ht="15.75" customHeight="1" thickTop="1" thickBot="1">
      <c r="A83" s="14" t="s">
        <v>152</v>
      </c>
      <c r="B83" s="6">
        <v>131327</v>
      </c>
      <c r="C83" s="1"/>
      <c r="D83" s="7">
        <f t="shared" si="3"/>
        <v>0</v>
      </c>
      <c r="K83" s="12">
        <f>SUM(K6:K82)</f>
        <v>0</v>
      </c>
    </row>
    <row r="84" spans="1:11" ht="15.75" customHeight="1" thickTop="1">
      <c r="A84" s="14" t="s">
        <v>153</v>
      </c>
      <c r="B84" s="6">
        <v>131327</v>
      </c>
      <c r="C84" s="1"/>
      <c r="D84" s="7">
        <f t="shared" si="3"/>
        <v>0</v>
      </c>
    </row>
    <row r="85" spans="1:11" ht="15.75" customHeight="1">
      <c r="A85" s="14" t="s">
        <v>154</v>
      </c>
      <c r="B85" s="6">
        <v>131327</v>
      </c>
      <c r="C85" s="1"/>
      <c r="D85" s="7">
        <f t="shared" si="3"/>
        <v>0</v>
      </c>
    </row>
    <row r="86" spans="1:11" ht="15.75" customHeight="1">
      <c r="A86" s="14" t="s">
        <v>155</v>
      </c>
      <c r="B86" s="6">
        <v>131327</v>
      </c>
      <c r="C86" s="1"/>
      <c r="D86" s="7">
        <f t="shared" si="3"/>
        <v>0</v>
      </c>
    </row>
    <row r="87" spans="1:11" ht="15.75" customHeight="1">
      <c r="A87" s="14" t="s">
        <v>156</v>
      </c>
      <c r="B87" s="6">
        <v>131327</v>
      </c>
      <c r="C87" s="1"/>
      <c r="D87" s="7">
        <f t="shared" si="3"/>
        <v>0</v>
      </c>
    </row>
    <row r="88" spans="1:11" ht="15.75" customHeight="1">
      <c r="A88" s="14" t="s">
        <v>157</v>
      </c>
      <c r="B88" s="6">
        <v>131327</v>
      </c>
      <c r="C88" s="1"/>
      <c r="D88" s="7">
        <f t="shared" si="3"/>
        <v>0</v>
      </c>
    </row>
    <row r="89" spans="1:11" ht="15.75" customHeight="1">
      <c r="A89" s="14" t="s">
        <v>158</v>
      </c>
      <c r="B89" s="6">
        <v>131327</v>
      </c>
      <c r="C89" s="1"/>
      <c r="D89" s="7">
        <f t="shared" si="3"/>
        <v>0</v>
      </c>
    </row>
    <row r="90" spans="1:11" ht="15.75" customHeight="1">
      <c r="A90" s="14" t="s">
        <v>159</v>
      </c>
      <c r="B90" s="6">
        <v>131327</v>
      </c>
      <c r="C90" s="1"/>
      <c r="D90" s="7">
        <f t="shared" si="3"/>
        <v>0</v>
      </c>
    </row>
    <row r="91" spans="1:11" ht="15.75" customHeight="1">
      <c r="A91" s="14" t="s">
        <v>160</v>
      </c>
      <c r="B91" s="6">
        <v>28627</v>
      </c>
      <c r="C91" s="1"/>
      <c r="D91" s="7">
        <f t="shared" si="3"/>
        <v>0</v>
      </c>
    </row>
    <row r="92" spans="1:11" ht="15.75" customHeight="1">
      <c r="A92" s="14" t="s">
        <v>161</v>
      </c>
      <c r="B92" s="6">
        <v>28627</v>
      </c>
      <c r="C92" s="1"/>
      <c r="D92" s="7">
        <f t="shared" si="3"/>
        <v>0</v>
      </c>
    </row>
    <row r="93" spans="1:11" ht="15.75" customHeight="1">
      <c r="A93" s="14" t="s">
        <v>162</v>
      </c>
      <c r="B93" s="6">
        <v>28627</v>
      </c>
      <c r="C93" s="1"/>
      <c r="D93" s="7">
        <f t="shared" si="3"/>
        <v>0</v>
      </c>
    </row>
    <row r="94" spans="1:11" ht="15.75" customHeight="1">
      <c r="A94" s="14" t="s">
        <v>163</v>
      </c>
      <c r="B94" s="6">
        <v>28627</v>
      </c>
      <c r="C94" s="1"/>
      <c r="D94" s="7">
        <f t="shared" si="3"/>
        <v>0</v>
      </c>
    </row>
    <row r="95" spans="1:11" ht="15.75" customHeight="1">
      <c r="A95" s="14" t="s">
        <v>164</v>
      </c>
      <c r="B95" s="6">
        <v>28627</v>
      </c>
      <c r="C95" s="1"/>
      <c r="D95" s="7">
        <f t="shared" si="3"/>
        <v>0</v>
      </c>
    </row>
    <row r="96" spans="1:11" ht="15.75" customHeight="1">
      <c r="A96" s="14" t="s">
        <v>165</v>
      </c>
      <c r="B96" s="6">
        <v>28627</v>
      </c>
      <c r="C96" s="1"/>
      <c r="D96" s="7">
        <f t="shared" si="3"/>
        <v>0</v>
      </c>
    </row>
    <row r="97" spans="1:4" ht="15.75" customHeight="1">
      <c r="A97" s="14" t="s">
        <v>166</v>
      </c>
      <c r="B97" s="6">
        <v>28627</v>
      </c>
      <c r="C97" s="1"/>
      <c r="D97" s="7">
        <f t="shared" si="3"/>
        <v>0</v>
      </c>
    </row>
    <row r="98" spans="1:4" ht="15.75" customHeight="1">
      <c r="A98" s="14" t="s">
        <v>167</v>
      </c>
      <c r="B98" s="6">
        <v>28627</v>
      </c>
      <c r="C98" s="1"/>
      <c r="D98" s="7">
        <f t="shared" si="3"/>
        <v>0</v>
      </c>
    </row>
    <row r="99" spans="1:4" ht="15.75" customHeight="1">
      <c r="A99" s="14" t="s">
        <v>168</v>
      </c>
      <c r="B99" s="6">
        <v>28627</v>
      </c>
      <c r="C99" s="1"/>
      <c r="D99" s="7">
        <f t="shared" si="3"/>
        <v>0</v>
      </c>
    </row>
    <row r="100" spans="1:4" ht="15.75" customHeight="1">
      <c r="A100" s="14" t="s">
        <v>169</v>
      </c>
      <c r="B100" s="6">
        <v>492745</v>
      </c>
      <c r="C100" s="1"/>
      <c r="D100" s="7">
        <f t="shared" si="3"/>
        <v>0</v>
      </c>
    </row>
    <row r="101" spans="1:4" ht="15.75" customHeight="1">
      <c r="A101" s="14" t="s">
        <v>170</v>
      </c>
      <c r="B101" s="6">
        <v>492745</v>
      </c>
      <c r="C101" s="1"/>
      <c r="D101" s="7">
        <f t="shared" si="3"/>
        <v>0</v>
      </c>
    </row>
    <row r="102" spans="1:4" ht="15.75" customHeight="1">
      <c r="A102" s="14" t="s">
        <v>171</v>
      </c>
      <c r="B102" s="6">
        <v>492745</v>
      </c>
      <c r="C102" s="1"/>
      <c r="D102" s="7">
        <f t="shared" si="3"/>
        <v>0</v>
      </c>
    </row>
    <row r="103" spans="1:4" ht="15.75" customHeight="1">
      <c r="A103" s="14" t="s">
        <v>172</v>
      </c>
      <c r="B103" s="6">
        <v>492745</v>
      </c>
      <c r="C103" s="1"/>
      <c r="D103" s="7">
        <f t="shared" si="3"/>
        <v>0</v>
      </c>
    </row>
    <row r="104" spans="1:4" ht="15.75" customHeight="1">
      <c r="A104" s="14" t="s">
        <v>173</v>
      </c>
      <c r="B104" s="6">
        <v>492745</v>
      </c>
      <c r="C104" s="1"/>
      <c r="D104" s="7">
        <f t="shared" si="3"/>
        <v>0</v>
      </c>
    </row>
    <row r="105" spans="1:4" ht="15.75" customHeight="1">
      <c r="A105" s="14" t="s">
        <v>174</v>
      </c>
      <c r="B105" s="6">
        <v>492745</v>
      </c>
      <c r="C105" s="1"/>
      <c r="D105" s="7">
        <f t="shared" si="3"/>
        <v>0</v>
      </c>
    </row>
    <row r="106" spans="1:4" ht="15.75" customHeight="1">
      <c r="A106" s="14" t="s">
        <v>175</v>
      </c>
      <c r="B106" s="6">
        <v>571</v>
      </c>
      <c r="C106" s="1"/>
      <c r="D106" s="7">
        <f t="shared" si="3"/>
        <v>0</v>
      </c>
    </row>
    <row r="107" spans="1:4" ht="15.75" customHeight="1">
      <c r="A107" s="14" t="s">
        <v>176</v>
      </c>
      <c r="B107" s="6">
        <v>1776</v>
      </c>
      <c r="C107" s="1"/>
      <c r="D107" s="7">
        <f t="shared" si="3"/>
        <v>0</v>
      </c>
    </row>
    <row r="108" spans="1:4" ht="15.75" customHeight="1">
      <c r="A108" s="14" t="s">
        <v>177</v>
      </c>
      <c r="B108" s="6">
        <v>2068</v>
      </c>
      <c r="C108" s="1"/>
      <c r="D108" s="7">
        <f t="shared" si="3"/>
        <v>0</v>
      </c>
    </row>
    <row r="109" spans="1:4" ht="15.75" customHeight="1">
      <c r="A109" s="14" t="s">
        <v>178</v>
      </c>
      <c r="B109" s="6">
        <v>2027</v>
      </c>
      <c r="C109" s="1"/>
      <c r="D109" s="7">
        <f t="shared" si="3"/>
        <v>0</v>
      </c>
    </row>
    <row r="110" spans="1:4" ht="15.75" customHeight="1">
      <c r="A110" s="14" t="s">
        <v>179</v>
      </c>
      <c r="B110" s="6">
        <v>0</v>
      </c>
      <c r="C110" s="1"/>
      <c r="D110" s="7">
        <f t="shared" si="3"/>
        <v>0</v>
      </c>
    </row>
    <row r="111" spans="1:4" ht="15.75" customHeight="1">
      <c r="A111" s="14" t="s">
        <v>180</v>
      </c>
      <c r="B111" s="6">
        <v>1</v>
      </c>
      <c r="C111" s="1"/>
      <c r="D111" s="7">
        <f t="shared" si="3"/>
        <v>0</v>
      </c>
    </row>
    <row r="112" spans="1:4" ht="15.75" customHeight="1">
      <c r="A112" s="14" t="s">
        <v>181</v>
      </c>
      <c r="B112" s="6">
        <v>7676</v>
      </c>
      <c r="C112" s="1"/>
      <c r="D112" s="7">
        <f t="shared" si="3"/>
        <v>0</v>
      </c>
    </row>
    <row r="113" spans="1:4" ht="15.75" customHeight="1">
      <c r="A113" s="14" t="s">
        <v>182</v>
      </c>
      <c r="B113" s="6">
        <v>7556</v>
      </c>
      <c r="C113" s="1"/>
      <c r="D113" s="7">
        <f t="shared" si="3"/>
        <v>0</v>
      </c>
    </row>
    <row r="114" spans="1:4" ht="15.75" customHeight="1">
      <c r="A114" s="14" t="s">
        <v>183</v>
      </c>
      <c r="B114" s="6">
        <v>1580</v>
      </c>
      <c r="C114" s="1"/>
      <c r="D114" s="7">
        <f t="shared" si="3"/>
        <v>0</v>
      </c>
    </row>
    <row r="115" spans="1:4" ht="15.75" customHeight="1">
      <c r="A115" s="14" t="s">
        <v>184</v>
      </c>
      <c r="B115" s="6">
        <v>828</v>
      </c>
      <c r="C115" s="1"/>
      <c r="D115" s="7">
        <f t="shared" si="3"/>
        <v>0</v>
      </c>
    </row>
    <row r="116" spans="1:4" ht="15.75" customHeight="1">
      <c r="A116" s="14" t="s">
        <v>185</v>
      </c>
      <c r="B116" s="6">
        <v>1558</v>
      </c>
      <c r="C116" s="1"/>
      <c r="D116" s="7">
        <f t="shared" si="3"/>
        <v>0</v>
      </c>
    </row>
    <row r="117" spans="1:4" ht="15.75" customHeight="1">
      <c r="A117" s="14" t="s">
        <v>186</v>
      </c>
      <c r="B117" s="6">
        <v>1031</v>
      </c>
      <c r="C117" s="1"/>
      <c r="D117" s="7">
        <f t="shared" si="3"/>
        <v>0</v>
      </c>
    </row>
    <row r="118" spans="1:4" ht="15.75" customHeight="1">
      <c r="A118" s="14" t="s">
        <v>187</v>
      </c>
      <c r="B118" s="6">
        <v>3665</v>
      </c>
      <c r="C118" s="1"/>
      <c r="D118" s="7">
        <f t="shared" si="3"/>
        <v>0</v>
      </c>
    </row>
    <row r="119" spans="1:4" ht="15.75" customHeight="1">
      <c r="A119" s="14" t="s">
        <v>203</v>
      </c>
      <c r="B119" s="6">
        <v>1400</v>
      </c>
      <c r="C119" s="1"/>
      <c r="D119" s="7">
        <f t="shared" si="3"/>
        <v>0</v>
      </c>
    </row>
    <row r="120" spans="1:4" ht="15.75" customHeight="1">
      <c r="A120" s="14" t="s">
        <v>202</v>
      </c>
      <c r="B120" s="6">
        <v>3179</v>
      </c>
      <c r="C120" s="1"/>
      <c r="D120" s="7">
        <f t="shared" si="3"/>
        <v>0</v>
      </c>
    </row>
    <row r="121" spans="1:4" ht="15.75" customHeight="1">
      <c r="A121" s="14" t="s">
        <v>188</v>
      </c>
      <c r="B121" s="6">
        <v>1128</v>
      </c>
      <c r="C121" s="1"/>
      <c r="D121" s="7">
        <f t="shared" si="3"/>
        <v>0</v>
      </c>
    </row>
    <row r="122" spans="1:4" ht="15.75" customHeight="1">
      <c r="A122" s="14" t="s">
        <v>189</v>
      </c>
      <c r="B122" s="6">
        <v>19169</v>
      </c>
      <c r="C122" s="1"/>
      <c r="D122" s="7">
        <f t="shared" si="3"/>
        <v>0</v>
      </c>
    </row>
    <row r="123" spans="1:4" ht="15.75" customHeight="1">
      <c r="A123" s="14" t="s">
        <v>190</v>
      </c>
      <c r="B123" s="6">
        <v>18407</v>
      </c>
      <c r="C123" s="1"/>
      <c r="D123" s="7">
        <f t="shared" si="3"/>
        <v>0</v>
      </c>
    </row>
    <row r="124" spans="1:4" ht="15.75" customHeight="1">
      <c r="A124" s="16" t="s">
        <v>191</v>
      </c>
      <c r="B124" s="6">
        <v>36301</v>
      </c>
      <c r="C124" s="1"/>
      <c r="D124" s="7">
        <f t="shared" si="3"/>
        <v>0</v>
      </c>
    </row>
    <row r="125" spans="1:4" ht="15.75" customHeight="1">
      <c r="A125" s="14" t="s">
        <v>192</v>
      </c>
      <c r="B125" s="6">
        <v>13272</v>
      </c>
      <c r="C125" s="1"/>
      <c r="D125" s="7">
        <f t="shared" si="3"/>
        <v>0</v>
      </c>
    </row>
    <row r="126" spans="1:4" ht="15.75" customHeight="1">
      <c r="A126" s="16" t="s">
        <v>193</v>
      </c>
      <c r="B126" s="6">
        <v>108284</v>
      </c>
      <c r="C126" s="1"/>
      <c r="D126" s="7">
        <f t="shared" si="3"/>
        <v>0</v>
      </c>
    </row>
    <row r="127" spans="1:4" ht="15.75" customHeight="1" thickBot="1">
      <c r="A127" s="14" t="s">
        <v>194</v>
      </c>
      <c r="B127" s="6">
        <v>38035</v>
      </c>
      <c r="C127" s="1"/>
      <c r="D127" s="13">
        <f t="shared" si="3"/>
        <v>0</v>
      </c>
    </row>
    <row r="128" spans="1:4" ht="16.5" thickTop="1" thickBot="1">
      <c r="D128" s="12">
        <f>SUM(D6:D127)</f>
        <v>0</v>
      </c>
    </row>
    <row r="129" ht="15.75" thickTop="1"/>
  </sheetData>
  <sheetProtection sheet="1" objects="1" scenarios="1" selectLockedCells="1"/>
  <protectedRanges>
    <protectedRange password="FA08" sqref="K1:N1048576" name="Plage3"/>
    <protectedRange password="FA08" sqref="D1:I1048576" name="Plage2"/>
    <protectedRange password="FA08" sqref="A1:B1048576" name="Plage1"/>
  </protectedRanges>
  <autoFilter ref="F2:K83"/>
  <mergeCells count="15">
    <mergeCell ref="M6:N6"/>
    <mergeCell ref="A2:A5"/>
    <mergeCell ref="B4:B5"/>
    <mergeCell ref="C2:C5"/>
    <mergeCell ref="A1:D1"/>
    <mergeCell ref="D2:D5"/>
    <mergeCell ref="B2:B3"/>
    <mergeCell ref="F2:F5"/>
    <mergeCell ref="H2:H5"/>
    <mergeCell ref="I4:I5"/>
    <mergeCell ref="J2:J5"/>
    <mergeCell ref="G2:G5"/>
    <mergeCell ref="I2:I3"/>
    <mergeCell ref="K2:K5"/>
    <mergeCell ref="F1:K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 explicative</vt:lpstr>
      <vt:lpstr>Calcul</vt:lpstr>
    </vt:vector>
  </TitlesOfParts>
  <Company>Service Public de Wallonie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</dc:creator>
  <cp:lastModifiedBy>45541</cp:lastModifiedBy>
  <dcterms:created xsi:type="dcterms:W3CDTF">2015-05-13T12:15:10Z</dcterms:created>
  <dcterms:modified xsi:type="dcterms:W3CDTF">2018-07-02T13:18:31Z</dcterms:modified>
</cp:coreProperties>
</file>